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critorio\"/>
    </mc:Choice>
  </mc:AlternateContent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62913" iterate="1" iterateCount="14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J4" i="1"/>
  <c r="K4" i="1"/>
  <c r="L4" i="1"/>
  <c r="M4" i="1"/>
  <c r="N4" i="1"/>
  <c r="O4" i="1"/>
  <c r="P4" i="1"/>
  <c r="H4" i="1"/>
  <c r="F5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K155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A127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A126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A125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A124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A123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A122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A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A120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A119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A118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A117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A116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A115" i="1"/>
  <c r="Q114" i="1"/>
  <c r="P114" i="1"/>
  <c r="O114" i="1"/>
  <c r="N114" i="1"/>
  <c r="M114" i="1"/>
  <c r="L114" i="1"/>
  <c r="K114" i="1"/>
  <c r="J114" i="1"/>
  <c r="I114" i="1"/>
  <c r="B114" i="1" s="1"/>
  <c r="H114" i="1"/>
  <c r="G114" i="1"/>
  <c r="F114" i="1"/>
  <c r="E114" i="1"/>
  <c r="A114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A113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A112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A111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A110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A109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A108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A10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106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105" i="1"/>
  <c r="K102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101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99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98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97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96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95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94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93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92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91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90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89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A88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A87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A86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A85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A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A83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A82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A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80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A79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A75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A74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72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71" i="1"/>
  <c r="K68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A6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66" i="1"/>
  <c r="Q65" i="1"/>
  <c r="P65" i="1"/>
  <c r="O65" i="1"/>
  <c r="N65" i="1"/>
  <c r="M65" i="1"/>
  <c r="L65" i="1"/>
  <c r="K65" i="1"/>
  <c r="J65" i="1"/>
  <c r="I65" i="1"/>
  <c r="B65" i="1" s="1"/>
  <c r="H65" i="1"/>
  <c r="G65" i="1"/>
  <c r="F65" i="1"/>
  <c r="E65" i="1"/>
  <c r="A65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64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63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62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61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A60" i="1"/>
  <c r="Q59" i="1"/>
  <c r="P59" i="1"/>
  <c r="O59" i="1"/>
  <c r="N59" i="1"/>
  <c r="M59" i="1"/>
  <c r="L59" i="1"/>
  <c r="K59" i="1"/>
  <c r="J59" i="1"/>
  <c r="I59" i="1"/>
  <c r="B59" i="1" s="1"/>
  <c r="H59" i="1"/>
  <c r="G59" i="1"/>
  <c r="F59" i="1"/>
  <c r="E59" i="1"/>
  <c r="A59" i="1"/>
  <c r="A58" i="1"/>
  <c r="K56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A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A54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A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A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A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A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47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4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A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A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A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A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41" i="1"/>
  <c r="Q40" i="1"/>
  <c r="P40" i="1"/>
  <c r="O40" i="1"/>
  <c r="N40" i="1"/>
  <c r="M40" i="1"/>
  <c r="L40" i="1"/>
  <c r="K40" i="1"/>
  <c r="J40" i="1"/>
  <c r="I40" i="1"/>
  <c r="B40" i="1" s="1"/>
  <c r="H40" i="1"/>
  <c r="G40" i="1"/>
  <c r="F40" i="1"/>
  <c r="E40" i="1"/>
  <c r="A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A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3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32" i="1"/>
  <c r="A31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A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A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A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A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A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18" i="1"/>
  <c r="A17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A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A10" i="1"/>
  <c r="A9" i="1"/>
  <c r="Q5" i="1"/>
  <c r="P5" i="1"/>
  <c r="O5" i="1"/>
  <c r="N5" i="1"/>
  <c r="M5" i="1"/>
  <c r="K5" i="1"/>
  <c r="J5" i="1"/>
  <c r="I5" i="1"/>
  <c r="H5" i="1"/>
  <c r="B10" i="1" l="1"/>
  <c r="C11" i="1" s="1"/>
  <c r="B95" i="1"/>
  <c r="B99" i="1"/>
  <c r="B106" i="1"/>
  <c r="B113" i="1"/>
  <c r="D114" i="1" s="1"/>
  <c r="B116" i="1"/>
  <c r="B142" i="1"/>
  <c r="C142" i="1" s="1"/>
  <c r="B143" i="1"/>
  <c r="B21" i="1"/>
  <c r="D22" i="1" s="1"/>
  <c r="B36" i="1"/>
  <c r="B37" i="1"/>
  <c r="B39" i="1"/>
  <c r="D40" i="1" s="1"/>
  <c r="B130" i="1"/>
  <c r="C130" i="1" s="1"/>
  <c r="B138" i="1"/>
  <c r="B32" i="1"/>
  <c r="C54" i="1" s="1"/>
  <c r="B110" i="1"/>
  <c r="B19" i="1"/>
  <c r="B48" i="1"/>
  <c r="B52" i="1"/>
  <c r="B53" i="1"/>
  <c r="B55" i="1"/>
  <c r="B122" i="1"/>
  <c r="C122" i="1" s="1"/>
  <c r="B126" i="1"/>
  <c r="B129" i="1"/>
  <c r="D130" i="1" s="1"/>
  <c r="F4" i="1"/>
  <c r="B14" i="1"/>
  <c r="B23" i="1"/>
  <c r="B24" i="1"/>
  <c r="B44" i="1"/>
  <c r="B45" i="1"/>
  <c r="D46" i="1" s="1"/>
  <c r="B47" i="1"/>
  <c r="D48" i="1" s="1"/>
  <c r="B50" i="1"/>
  <c r="D50" i="1" s="1"/>
  <c r="B61" i="1"/>
  <c r="B62" i="1"/>
  <c r="C62" i="1" s="1"/>
  <c r="B72" i="1"/>
  <c r="B79" i="1"/>
  <c r="C100" i="1" s="1"/>
  <c r="B83" i="1"/>
  <c r="B87" i="1"/>
  <c r="B91" i="1"/>
  <c r="B97" i="1"/>
  <c r="D98" i="1" s="1"/>
  <c r="B105" i="1"/>
  <c r="B118" i="1"/>
  <c r="B119" i="1"/>
  <c r="B121" i="1"/>
  <c r="D122" i="1" s="1"/>
  <c r="B124" i="1"/>
  <c r="B134" i="1"/>
  <c r="B135" i="1"/>
  <c r="B137" i="1"/>
  <c r="D138" i="1" s="1"/>
  <c r="B145" i="1"/>
  <c r="B149" i="1"/>
  <c r="C149" i="1" s="1"/>
  <c r="B151" i="1"/>
  <c r="B12" i="1"/>
  <c r="B13" i="1"/>
  <c r="B22" i="1"/>
  <c r="D23" i="1" s="1"/>
  <c r="B26" i="1"/>
  <c r="B27" i="1"/>
  <c r="B33" i="1"/>
  <c r="B35" i="1"/>
  <c r="D36" i="1" s="1"/>
  <c r="B41" i="1"/>
  <c r="D41" i="1" s="1"/>
  <c r="B43" i="1"/>
  <c r="D44" i="1" s="1"/>
  <c r="B49" i="1"/>
  <c r="D49" i="1" s="1"/>
  <c r="B51" i="1"/>
  <c r="D52" i="1" s="1"/>
  <c r="B60" i="1"/>
  <c r="D61" i="1" s="1"/>
  <c r="B63" i="1"/>
  <c r="D63" i="1" s="1"/>
  <c r="B74" i="1"/>
  <c r="B81" i="1"/>
  <c r="B85" i="1"/>
  <c r="B89" i="1"/>
  <c r="D89" i="1" s="1"/>
  <c r="B93" i="1"/>
  <c r="B98" i="1"/>
  <c r="D99" i="1" s="1"/>
  <c r="B101" i="1"/>
  <c r="B107" i="1"/>
  <c r="D107" i="1" s="1"/>
  <c r="B109" i="1"/>
  <c r="D110" i="1" s="1"/>
  <c r="B115" i="1"/>
  <c r="D116" i="1" s="1"/>
  <c r="B120" i="1"/>
  <c r="B123" i="1"/>
  <c r="D124" i="1" s="1"/>
  <c r="B125" i="1"/>
  <c r="D126" i="1" s="1"/>
  <c r="B128" i="1"/>
  <c r="D129" i="1" s="1"/>
  <c r="B133" i="1"/>
  <c r="B136" i="1"/>
  <c r="D137" i="1" s="1"/>
  <c r="B139" i="1"/>
  <c r="D139" i="1" s="1"/>
  <c r="B141" i="1"/>
  <c r="D142" i="1" s="1"/>
  <c r="B144" i="1"/>
  <c r="D145" i="1" s="1"/>
  <c r="B148" i="1"/>
  <c r="D148" i="1" s="1"/>
  <c r="B150" i="1"/>
  <c r="D151" i="1" s="1"/>
  <c r="B152" i="1"/>
  <c r="D152" i="1" s="1"/>
  <c r="B25" i="1"/>
  <c r="D26" i="1" s="1"/>
  <c r="C33" i="1"/>
  <c r="B34" i="1"/>
  <c r="C37" i="1"/>
  <c r="B38" i="1"/>
  <c r="C41" i="1"/>
  <c r="B42" i="1"/>
  <c r="C45" i="1"/>
  <c r="B46" i="1"/>
  <c r="C49" i="1"/>
  <c r="B54" i="1"/>
  <c r="B66" i="1"/>
  <c r="C66" i="1" s="1"/>
  <c r="B100" i="1"/>
  <c r="B131" i="1"/>
  <c r="B132" i="1"/>
  <c r="C139" i="1"/>
  <c r="B146" i="1"/>
  <c r="D147" i="1" s="1"/>
  <c r="C147" i="1"/>
  <c r="C150" i="1"/>
  <c r="C151" i="1"/>
  <c r="B18" i="1"/>
  <c r="C23" i="1" s="1"/>
  <c r="B11" i="1"/>
  <c r="B15" i="1"/>
  <c r="B20" i="1"/>
  <c r="B64" i="1"/>
  <c r="D65" i="1" s="1"/>
  <c r="B67" i="1"/>
  <c r="B71" i="1"/>
  <c r="B73" i="1"/>
  <c r="B75" i="1"/>
  <c r="B80" i="1"/>
  <c r="B82" i="1"/>
  <c r="D83" i="1" s="1"/>
  <c r="B84" i="1"/>
  <c r="B86" i="1"/>
  <c r="D87" i="1" s="1"/>
  <c r="B88" i="1"/>
  <c r="B90" i="1"/>
  <c r="D91" i="1" s="1"/>
  <c r="B92" i="1"/>
  <c r="B94" i="1"/>
  <c r="D95" i="1" s="1"/>
  <c r="B96" i="1"/>
  <c r="B108" i="1"/>
  <c r="C108" i="1" s="1"/>
  <c r="B111" i="1"/>
  <c r="B112" i="1"/>
  <c r="D113" i="1" s="1"/>
  <c r="B117" i="1"/>
  <c r="B127" i="1"/>
  <c r="B140" i="1"/>
  <c r="D140" i="1" s="1"/>
  <c r="D146" i="1"/>
  <c r="B153" i="1"/>
  <c r="B154" i="1"/>
  <c r="C154" i="1" s="1"/>
  <c r="D39" i="1"/>
  <c r="D38" i="1"/>
  <c r="D82" i="1"/>
  <c r="D97" i="1"/>
  <c r="C21" i="1"/>
  <c r="C24" i="1"/>
  <c r="D34" i="1"/>
  <c r="D42" i="1"/>
  <c r="D47" i="1"/>
  <c r="D55" i="1"/>
  <c r="D54" i="1"/>
  <c r="D90" i="1"/>
  <c r="D93" i="1"/>
  <c r="D100" i="1"/>
  <c r="C67" i="1"/>
  <c r="C65" i="1"/>
  <c r="C61" i="1"/>
  <c r="D60" i="1"/>
  <c r="C52" i="1"/>
  <c r="C48" i="1"/>
  <c r="C44" i="1"/>
  <c r="C40" i="1"/>
  <c r="C36" i="1"/>
  <c r="D33" i="1"/>
  <c r="C39" i="1"/>
  <c r="C47" i="1"/>
  <c r="C55" i="1"/>
  <c r="C60" i="1"/>
  <c r="C72" i="1"/>
  <c r="C99" i="1"/>
  <c r="C95" i="1"/>
  <c r="C87" i="1"/>
  <c r="C81" i="1"/>
  <c r="C86" i="1"/>
  <c r="C98" i="1"/>
  <c r="C146" i="1"/>
  <c r="C145" i="1"/>
  <c r="C144" i="1"/>
  <c r="C138" i="1"/>
  <c r="C132" i="1"/>
  <c r="C128" i="1"/>
  <c r="C126" i="1"/>
  <c r="C124" i="1"/>
  <c r="C120" i="1"/>
  <c r="C116" i="1"/>
  <c r="C114" i="1"/>
  <c r="C110" i="1"/>
  <c r="C106" i="1"/>
  <c r="C133" i="1"/>
  <c r="C125" i="1"/>
  <c r="C109" i="1"/>
  <c r="D106" i="1"/>
  <c r="D109" i="1"/>
  <c r="C119" i="1"/>
  <c r="D125" i="1"/>
  <c r="D133" i="1"/>
  <c r="C135" i="1"/>
  <c r="C143" i="1"/>
  <c r="C12" i="1" l="1"/>
  <c r="C13" i="1"/>
  <c r="C15" i="1"/>
  <c r="D149" i="1"/>
  <c r="D141" i="1"/>
  <c r="C113" i="1"/>
  <c r="C129" i="1"/>
  <c r="C141" i="1"/>
  <c r="C112" i="1"/>
  <c r="C136" i="1"/>
  <c r="C101" i="1"/>
  <c r="C94" i="1"/>
  <c r="D80" i="1"/>
  <c r="C83" i="1"/>
  <c r="C89" i="1"/>
  <c r="C97" i="1"/>
  <c r="C51" i="1"/>
  <c r="C43" i="1"/>
  <c r="C35" i="1"/>
  <c r="C34" i="1"/>
  <c r="C38" i="1"/>
  <c r="C42" i="1"/>
  <c r="C46" i="1"/>
  <c r="C50" i="1"/>
  <c r="D19" i="1"/>
  <c r="C27" i="1"/>
  <c r="C26" i="1"/>
  <c r="D118" i="1"/>
  <c r="C96" i="1"/>
  <c r="C92" i="1"/>
  <c r="C88" i="1"/>
  <c r="C84" i="1"/>
  <c r="C80" i="1"/>
  <c r="D21" i="1"/>
  <c r="C91" i="1"/>
  <c r="C53" i="1"/>
  <c r="D37" i="1"/>
  <c r="D13" i="1"/>
  <c r="D135" i="1"/>
  <c r="D119" i="1"/>
  <c r="D53" i="1"/>
  <c r="D143" i="1"/>
  <c r="C117" i="1"/>
  <c r="C140" i="1"/>
  <c r="D150" i="1"/>
  <c r="D73" i="1"/>
  <c r="D51" i="1"/>
  <c r="D25" i="1"/>
  <c r="D15" i="1"/>
  <c r="D94" i="1"/>
  <c r="D86" i="1"/>
  <c r="D117" i="1"/>
  <c r="C121" i="1"/>
  <c r="C137" i="1"/>
  <c r="C118" i="1"/>
  <c r="C134" i="1"/>
  <c r="C90" i="1"/>
  <c r="C82" i="1"/>
  <c r="C64" i="1"/>
  <c r="C14" i="1"/>
  <c r="D67" i="1"/>
  <c r="D85" i="1"/>
  <c r="D64" i="1"/>
  <c r="D43" i="1"/>
  <c r="D35" i="1"/>
  <c r="C20" i="1"/>
  <c r="C25" i="1"/>
  <c r="C19" i="1"/>
  <c r="D128" i="1"/>
  <c r="C115" i="1"/>
  <c r="D112" i="1"/>
  <c r="D96" i="1"/>
  <c r="D72" i="1"/>
  <c r="D66" i="1"/>
  <c r="D12" i="1"/>
  <c r="C152" i="1"/>
  <c r="C148" i="1"/>
  <c r="C123" i="1"/>
  <c r="D134" i="1"/>
  <c r="D121" i="1"/>
  <c r="D14" i="1"/>
  <c r="D62" i="1"/>
  <c r="D45" i="1"/>
  <c r="D24" i="1"/>
  <c r="D123" i="1"/>
  <c r="D115" i="1"/>
  <c r="C127" i="1"/>
  <c r="C111" i="1"/>
  <c r="C85" i="1"/>
  <c r="C93" i="1"/>
  <c r="C73" i="1"/>
  <c r="C74" i="1"/>
  <c r="D11" i="1"/>
  <c r="C63" i="1"/>
  <c r="C22" i="1"/>
  <c r="D81" i="1"/>
  <c r="D154" i="1"/>
  <c r="D108" i="1"/>
  <c r="D74" i="1"/>
  <c r="D132" i="1"/>
  <c r="C107" i="1"/>
  <c r="D101" i="1"/>
  <c r="D27" i="1"/>
  <c r="D144" i="1"/>
  <c r="D136" i="1"/>
  <c r="D120" i="1"/>
  <c r="D153" i="1"/>
  <c r="C153" i="1"/>
  <c r="D127" i="1"/>
  <c r="D111" i="1"/>
  <c r="D75" i="1"/>
  <c r="D92" i="1"/>
  <c r="D84" i="1"/>
  <c r="C75" i="1"/>
  <c r="D131" i="1"/>
  <c r="D20" i="1"/>
  <c r="C131" i="1"/>
  <c r="D88" i="1"/>
</calcChain>
</file>

<file path=xl/sharedStrings.xml><?xml version="1.0" encoding="utf-8"?>
<sst xmlns="http://schemas.openxmlformats.org/spreadsheetml/2006/main" count="35" uniqueCount="25">
  <si>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</si>
  <si>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</si>
  <si>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</si>
  <si>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</si>
  <si>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</si>
  <si>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</si>
  <si>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</si>
  <si>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</si>
  <si>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</si>
  <si>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10°</t>
  </si>
  <si>
    <t>TOTAL DE INSCRIPTOS</t>
  </si>
  <si>
    <t>TOTAL PILOTOS RANKEADOS</t>
  </si>
  <si>
    <t>RANK</t>
  </si>
  <si>
    <t>PUNTOS</t>
  </si>
  <si>
    <t>DIF 1º</t>
  </si>
  <si>
    <t>DIF ANT</t>
  </si>
  <si>
    <t>PILOTO</t>
  </si>
  <si>
    <t>LOCALIDAD</t>
  </si>
  <si>
    <t>Número</t>
  </si>
  <si>
    <t>Copa Damas</t>
  </si>
  <si>
    <t>4-T Senior</t>
  </si>
  <si>
    <t>4-Tiempos Standard</t>
  </si>
  <si>
    <t>CAMPEONATO MISIONERO DE KARTING 2019</t>
  </si>
  <si>
    <t>21 de julio Posadas</t>
  </si>
  <si>
    <t>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</si>
</sst>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°"/>
  </numFmts>
  <fonts count="10" x14ac:knownFonts="1">
    <font>
      <sz val="11"/>
      <color theme="1"/>
      <name val="Calibri"/>
      <family val="2"/>
      <scheme val="minor"/>
    </font>
    <font>
      <sz val="18"/>
      <name val="Comic Sans MS"/>
      <family val="4"/>
    </font>
    <font>
      <sz val="10"/>
      <name val="Comic Sans MS"/>
      <family val="4"/>
    </font>
    <font>
      <sz val="16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sz val="8"/>
      <name val="Comic Sans MS"/>
      <family val="4"/>
    </font>
    <font>
      <b/>
      <sz val="10"/>
      <name val="Comic Sans MS"/>
      <family val="4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 applyBorder="1"/>
    <xf numFmtId="0" fontId="0" fillId="0" borderId="0" xfId="0" applyBorder="1"/>
    <xf numFmtId="0" fontId="0" fillId="0" borderId="4" xfId="0" applyBorder="1"/>
    <xf numFmtId="164" fontId="2" fillId="0" borderId="0" xfId="0" applyNumberFormat="1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164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/>
    <xf numFmtId="164" fontId="2" fillId="0" borderId="21" xfId="0" applyNumberFormat="1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/>
    </xf>
    <xf numFmtId="164" fontId="2" fillId="0" borderId="1" xfId="0" applyNumberFormat="1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16" fontId="2" fillId="0" borderId="0" xfId="0" applyNumberFormat="1" applyFont="1" applyBorder="1" applyAlignment="1">
      <alignment horizontal="center" vertical="center" textRotation="90"/>
    </xf>
    <xf numFmtId="16" fontId="2" fillId="0" borderId="28" xfId="0" applyNumberFormat="1" applyFont="1" applyBorder="1" applyAlignment="1">
      <alignment horizontal="center" vertical="center" textRotation="90"/>
    </xf>
    <xf numFmtId="0" fontId="0" fillId="2" borderId="0" xfId="0" applyFill="1" applyBorder="1"/>
    <xf numFmtId="0" fontId="0" fillId="3" borderId="4" xfId="0" applyFill="1" applyBorder="1"/>
    <xf numFmtId="0" fontId="4" fillId="2" borderId="29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9" xfId="0" applyFont="1" applyBorder="1"/>
    <xf numFmtId="0" fontId="7" fillId="0" borderId="29" xfId="0" applyFont="1" applyBorder="1" applyAlignment="1">
      <alignment horizontal="center"/>
    </xf>
    <xf numFmtId="0" fontId="6" fillId="2" borderId="29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0" xfId="0" applyFont="1"/>
    <xf numFmtId="0" fontId="2" fillId="0" borderId="29" xfId="0" applyFont="1" applyBorder="1" applyAlignment="1">
      <alignment horizontal="center"/>
    </xf>
    <xf numFmtId="0" fontId="7" fillId="0" borderId="29" xfId="0" applyFont="1" applyBorder="1"/>
    <xf numFmtId="0" fontId="4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0" xfId="0" applyFont="1"/>
    <xf numFmtId="0" fontId="0" fillId="2" borderId="0" xfId="0" applyFill="1"/>
    <xf numFmtId="0" fontId="6" fillId="3" borderId="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6" fillId="2" borderId="0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2" fillId="2" borderId="29" xfId="0" applyFont="1" applyFill="1" applyBorder="1"/>
    <xf numFmtId="0" fontId="7" fillId="2" borderId="29" xfId="0" applyFont="1" applyFill="1" applyBorder="1" applyAlignment="1">
      <alignment horizontal="center"/>
    </xf>
    <xf numFmtId="0" fontId="7" fillId="2" borderId="29" xfId="0" applyFont="1" applyFill="1" applyBorder="1"/>
    <xf numFmtId="0" fontId="5" fillId="2" borderId="2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" fontId="2" fillId="0" borderId="15" xfId="0" applyNumberFormat="1" applyFont="1" applyBorder="1" applyAlignment="1">
      <alignment horizontal="center" vertical="center" textRotation="90"/>
    </xf>
    <xf numFmtId="16" fontId="2" fillId="0" borderId="18" xfId="0" applyNumberFormat="1" applyFont="1" applyBorder="1" applyAlignment="1">
      <alignment horizontal="center" vertical="center" textRotation="90"/>
    </xf>
    <xf numFmtId="16" fontId="2" fillId="0" borderId="25" xfId="0" applyNumberFormat="1" applyFont="1" applyBorder="1" applyAlignment="1">
      <alignment horizontal="center" vertical="center" textRotation="90"/>
    </xf>
    <xf numFmtId="16" fontId="2" fillId="0" borderId="16" xfId="0" applyNumberFormat="1" applyFont="1" applyBorder="1" applyAlignment="1">
      <alignment horizontal="center" vertical="center" textRotation="90"/>
    </xf>
    <xf numFmtId="16" fontId="2" fillId="0" borderId="19" xfId="0" applyNumberFormat="1" applyFont="1" applyBorder="1" applyAlignment="1">
      <alignment horizontal="center" vertical="center" textRotation="90"/>
    </xf>
    <xf numFmtId="16" fontId="2" fillId="0" borderId="26" xfId="0" applyNumberFormat="1" applyFont="1" applyBorder="1" applyAlignment="1">
      <alignment horizontal="center" vertical="center" textRotation="90"/>
    </xf>
    <xf numFmtId="16" fontId="2" fillId="0" borderId="17" xfId="0" applyNumberFormat="1" applyFont="1" applyBorder="1" applyAlignment="1">
      <alignment horizontal="center" vertical="center" textRotation="90"/>
    </xf>
    <xf numFmtId="16" fontId="2" fillId="0" borderId="20" xfId="0" applyNumberFormat="1" applyFont="1" applyBorder="1" applyAlignment="1">
      <alignment horizontal="center" vertical="center" textRotation="90"/>
    </xf>
    <xf numFmtId="16" fontId="2" fillId="0" borderId="27" xfId="0" applyNumberFormat="1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142875</xdr:rowOff>
    </xdr:from>
    <xdr:to>
      <xdr:col>3</xdr:col>
      <xdr:colOff>19050</xdr:colOff>
      <xdr:row>4</xdr:row>
      <xdr:rowOff>647700</xdr:rowOff>
    </xdr:to>
    <xdr:pic>
      <xdr:nvPicPr>
        <xdr:cNvPr id="7" name="3 Imagen" descr="22ae72_a1cbb3414f784e629e0972a73aa3e46b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23875"/>
          <a:ext cx="1104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7</xdr:row>
          <xdr:rowOff>104775</xdr:rowOff>
        </xdr:from>
        <xdr:to>
          <xdr:col>12</xdr:col>
          <xdr:colOff>266700</xdr:colOff>
          <xdr:row>8</xdr:row>
          <xdr:rowOff>190500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7</xdr:row>
          <xdr:rowOff>104775</xdr:rowOff>
        </xdr:from>
        <xdr:to>
          <xdr:col>10</xdr:col>
          <xdr:colOff>228600</xdr:colOff>
          <xdr:row>8</xdr:row>
          <xdr:rowOff>190500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7</xdr:row>
          <xdr:rowOff>114300</xdr:rowOff>
        </xdr:from>
        <xdr:to>
          <xdr:col>14</xdr:col>
          <xdr:colOff>142875</xdr:colOff>
          <xdr:row>8</xdr:row>
          <xdr:rowOff>161925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190500</xdr:colOff>
          <xdr:row>7</xdr:row>
          <xdr:rowOff>104775</xdr:rowOff>
        </xdr:from>
        <xdr:to>
          <xdr:col>16</xdr:col>
          <xdr:colOff>200025</xdr:colOff>
          <xdr:row>8</xdr:row>
          <xdr:rowOff>180975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KPUS-ACM/FEMAD/A-RANK-FEMAD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-esc"/>
      <sheetName val="K-10HP"/>
      <sheetName val="K-promo"/>
      <sheetName val="K-std"/>
      <sheetName val="K-sen"/>
      <sheetName val="K-mast"/>
      <sheetName val="K-dam"/>
      <sheetName val="TC4"/>
      <sheetName val="CFiat"/>
      <sheetName val="TPC2"/>
      <sheetName val="TPC1"/>
      <sheetName val="deudas"/>
      <sheetName val="PADRON"/>
      <sheetName val="aav"/>
      <sheetName val="nroskart"/>
      <sheetName val="hist"/>
      <sheetName val="playoff"/>
      <sheetName val="rank-prs-K"/>
      <sheetName val="rank-prs-P"/>
      <sheetName val="puls"/>
      <sheetName val="medico"/>
      <sheetName val="cartel"/>
      <sheetName val="com"/>
      <sheetName val="cdi"/>
      <sheetName val="Hoja1"/>
      <sheetName val="kran"/>
      <sheetName val="Hoja3"/>
    </sheetNames>
    <sheetDataSet>
      <sheetData sheetId="0">
        <row r="6">
          <cell r="D6" t="str">
            <v>Escuela</v>
          </cell>
        </row>
        <row r="9">
          <cell r="G9" t="str">
            <v>7 de abril Posadas</v>
          </cell>
          <cell r="N9" t="str">
            <v>5 de mayo L N Além</v>
          </cell>
          <cell r="U9" t="str">
            <v>26 de mayo Oberá</v>
          </cell>
          <cell r="AB9" t="str">
            <v>23 de junio Posadas</v>
          </cell>
          <cell r="AP9" t="str">
            <v>15 de septiembre Posadas</v>
          </cell>
          <cell r="AW9" t="str">
            <v>15 de septiembre Posadas</v>
          </cell>
          <cell r="BD9" t="str">
            <v>10 noviembre Oberá</v>
          </cell>
          <cell r="BK9" t="str">
            <v>8 diciembre Posadas</v>
          </cell>
        </row>
        <row r="11">
          <cell r="A11" t="str">
            <v>1°</v>
          </cell>
          <cell r="C11" t="str">
            <v>HUMMEL IAN</v>
          </cell>
          <cell r="D11" t="str">
            <v>Leandro N Além</v>
          </cell>
          <cell r="E11">
            <v>10</v>
          </cell>
          <cell r="M11">
            <v>66</v>
          </cell>
          <cell r="T11">
            <v>28</v>
          </cell>
          <cell r="AA11">
            <v>23</v>
          </cell>
          <cell r="AH11">
            <v>5</v>
          </cell>
          <cell r="AO11">
            <v>33</v>
          </cell>
          <cell r="AV11">
            <v>0</v>
          </cell>
          <cell r="BC11">
            <v>0</v>
          </cell>
          <cell r="BJ11">
            <v>30</v>
          </cell>
          <cell r="BQ11">
            <v>0</v>
          </cell>
          <cell r="BX11">
            <v>0</v>
          </cell>
        </row>
        <row r="12">
          <cell r="A12" t="str">
            <v>2°</v>
          </cell>
          <cell r="C12" t="str">
            <v>GUTIERREZ ENZO</v>
          </cell>
          <cell r="D12" t="str">
            <v>Posadas</v>
          </cell>
          <cell r="E12">
            <v>4</v>
          </cell>
          <cell r="M12">
            <v>46</v>
          </cell>
          <cell r="T12">
            <v>28</v>
          </cell>
          <cell r="AA12">
            <v>33</v>
          </cell>
          <cell r="AH12">
            <v>24</v>
          </cell>
          <cell r="AO12">
            <v>0</v>
          </cell>
          <cell r="AV12">
            <v>28</v>
          </cell>
          <cell r="BC12">
            <v>20</v>
          </cell>
          <cell r="BJ12">
            <v>0</v>
          </cell>
          <cell r="BQ12">
            <v>0</v>
          </cell>
          <cell r="BX12">
            <v>0</v>
          </cell>
        </row>
        <row r="13">
          <cell r="A13" t="str">
            <v>3°</v>
          </cell>
          <cell r="C13" t="str">
            <v>RIOS GOTTSCHALK GIANCARLO</v>
          </cell>
          <cell r="D13" t="str">
            <v>Posadas</v>
          </cell>
          <cell r="E13">
            <v>3</v>
          </cell>
          <cell r="M13">
            <v>40</v>
          </cell>
          <cell r="T13">
            <v>14</v>
          </cell>
          <cell r="AA13">
            <v>14</v>
          </cell>
          <cell r="AH13">
            <v>16</v>
          </cell>
          <cell r="AO13">
            <v>19</v>
          </cell>
          <cell r="AV13">
            <v>22</v>
          </cell>
          <cell r="BC13">
            <v>21</v>
          </cell>
          <cell r="BJ13">
            <v>23</v>
          </cell>
          <cell r="BQ13">
            <v>0</v>
          </cell>
          <cell r="BX13">
            <v>0</v>
          </cell>
        </row>
        <row r="14">
          <cell r="A14" t="str">
            <v>4°</v>
          </cell>
          <cell r="C14" t="str">
            <v>BUSTOS MAITENA</v>
          </cell>
          <cell r="D14" t="str">
            <v>Apóstoles</v>
          </cell>
          <cell r="E14">
            <v>21</v>
          </cell>
          <cell r="M14">
            <v>0</v>
          </cell>
          <cell r="T14">
            <v>21</v>
          </cell>
          <cell r="AA14">
            <v>21</v>
          </cell>
          <cell r="AH14">
            <v>26</v>
          </cell>
          <cell r="AO14">
            <v>25</v>
          </cell>
          <cell r="AV14">
            <v>21</v>
          </cell>
          <cell r="BC14">
            <v>30</v>
          </cell>
          <cell r="BJ14">
            <v>0</v>
          </cell>
          <cell r="BQ14">
            <v>0</v>
          </cell>
          <cell r="BX14">
            <v>0</v>
          </cell>
        </row>
        <row r="15">
          <cell r="A15" t="str">
            <v>5°</v>
          </cell>
          <cell r="C15" t="str">
            <v>PANASIUK MATEO IVAN</v>
          </cell>
          <cell r="D15" t="str">
            <v>Oberá</v>
          </cell>
          <cell r="E15">
            <v>6</v>
          </cell>
          <cell r="M15">
            <v>0</v>
          </cell>
          <cell r="T15">
            <v>5</v>
          </cell>
          <cell r="AA15">
            <v>13</v>
          </cell>
          <cell r="AH15">
            <v>20</v>
          </cell>
          <cell r="AO15">
            <v>0</v>
          </cell>
          <cell r="AV15">
            <v>0</v>
          </cell>
          <cell r="BC15">
            <v>0</v>
          </cell>
          <cell r="BJ15">
            <v>14</v>
          </cell>
          <cell r="BQ15">
            <v>0</v>
          </cell>
          <cell r="BX15">
            <v>0</v>
          </cell>
        </row>
        <row r="16">
          <cell r="A16" t="str">
            <v>6°</v>
          </cell>
          <cell r="C16" t="str">
            <v>DALARDA SANTINO</v>
          </cell>
          <cell r="D16" t="str">
            <v>Leandro N Além</v>
          </cell>
          <cell r="E16">
            <v>5</v>
          </cell>
          <cell r="M16">
            <v>24</v>
          </cell>
          <cell r="T16">
            <v>0</v>
          </cell>
          <cell r="AA16">
            <v>0</v>
          </cell>
          <cell r="AH16">
            <v>0</v>
          </cell>
          <cell r="AO16">
            <v>0</v>
          </cell>
          <cell r="AV16">
            <v>0</v>
          </cell>
          <cell r="BC16">
            <v>0</v>
          </cell>
          <cell r="BJ16">
            <v>0</v>
          </cell>
          <cell r="BQ16">
            <v>0</v>
          </cell>
          <cell r="BX16">
            <v>0</v>
          </cell>
        </row>
        <row r="25">
          <cell r="D25" t="str">
            <v>Escuela 110 cc</v>
          </cell>
        </row>
        <row r="30">
          <cell r="A30" t="str">
            <v>1°</v>
          </cell>
          <cell r="C30" t="str">
            <v>DA SILVA JULIO ALBERTO</v>
          </cell>
          <cell r="D30" t="str">
            <v>Posadas</v>
          </cell>
          <cell r="E30">
            <v>301</v>
          </cell>
          <cell r="M30">
            <v>56</v>
          </cell>
          <cell r="T30">
            <v>33</v>
          </cell>
          <cell r="AA30">
            <v>33</v>
          </cell>
          <cell r="AH30">
            <v>0</v>
          </cell>
          <cell r="AO30">
            <v>29</v>
          </cell>
          <cell r="AV30">
            <v>30</v>
          </cell>
          <cell r="BC30">
            <v>30</v>
          </cell>
          <cell r="BJ30">
            <v>26</v>
          </cell>
          <cell r="BQ30">
            <v>0</v>
          </cell>
          <cell r="BX30">
            <v>0</v>
          </cell>
        </row>
        <row r="31">
          <cell r="A31" t="str">
            <v>2°</v>
          </cell>
          <cell r="C31" t="str">
            <v>LONGARZO RENATO</v>
          </cell>
          <cell r="D31" t="str">
            <v>Posadas</v>
          </cell>
          <cell r="E31">
            <v>309</v>
          </cell>
          <cell r="M31">
            <v>40</v>
          </cell>
          <cell r="T31">
            <v>13</v>
          </cell>
          <cell r="AA31">
            <v>9</v>
          </cell>
          <cell r="AH31">
            <v>22</v>
          </cell>
          <cell r="AO31">
            <v>27</v>
          </cell>
          <cell r="AV31">
            <v>23</v>
          </cell>
          <cell r="BC31">
            <v>23</v>
          </cell>
          <cell r="BJ31">
            <v>15</v>
          </cell>
          <cell r="BQ31">
            <v>0</v>
          </cell>
          <cell r="BX31">
            <v>0</v>
          </cell>
        </row>
        <row r="32">
          <cell r="A32" t="str">
            <v>3°</v>
          </cell>
          <cell r="C32" t="str">
            <v>BARRIOS ALEJANDRO</v>
          </cell>
          <cell r="D32" t="str">
            <v>Posadas</v>
          </cell>
          <cell r="E32">
            <v>302</v>
          </cell>
          <cell r="M32">
            <v>24</v>
          </cell>
          <cell r="T32">
            <v>20</v>
          </cell>
          <cell r="AA32">
            <v>18</v>
          </cell>
          <cell r="AH32">
            <v>32</v>
          </cell>
          <cell r="AO32">
            <v>7</v>
          </cell>
          <cell r="AV32">
            <v>12</v>
          </cell>
          <cell r="BC32">
            <v>16</v>
          </cell>
          <cell r="BJ32">
            <v>25</v>
          </cell>
          <cell r="BQ32">
            <v>0</v>
          </cell>
          <cell r="BX32">
            <v>0</v>
          </cell>
        </row>
        <row r="33">
          <cell r="A33" t="str">
            <v>4°</v>
          </cell>
          <cell r="C33" t="str">
            <v>DOLCE SANTINO</v>
          </cell>
          <cell r="D33" t="str">
            <v>Ituzaingó</v>
          </cell>
          <cell r="E33">
            <v>310</v>
          </cell>
          <cell r="M33">
            <v>52</v>
          </cell>
          <cell r="T33">
            <v>10</v>
          </cell>
          <cell r="AA33">
            <v>19</v>
          </cell>
          <cell r="AH33">
            <v>16</v>
          </cell>
          <cell r="AO33">
            <v>8</v>
          </cell>
          <cell r="AV33">
            <v>14</v>
          </cell>
          <cell r="BC33">
            <v>17</v>
          </cell>
          <cell r="BJ33">
            <v>16</v>
          </cell>
          <cell r="BQ33">
            <v>0</v>
          </cell>
        </row>
        <row r="34">
          <cell r="A34" t="str">
            <v>5°</v>
          </cell>
          <cell r="C34" t="str">
            <v>FRIEDRICH MANUEL</v>
          </cell>
          <cell r="D34" t="str">
            <v>Leandro N Além</v>
          </cell>
          <cell r="E34">
            <v>308</v>
          </cell>
          <cell r="M34">
            <v>12</v>
          </cell>
          <cell r="T34">
            <v>10</v>
          </cell>
          <cell r="AA34">
            <v>14</v>
          </cell>
          <cell r="AH34">
            <v>14</v>
          </cell>
          <cell r="AO34">
            <v>15</v>
          </cell>
          <cell r="AV34">
            <v>11</v>
          </cell>
          <cell r="BC34">
            <v>8</v>
          </cell>
          <cell r="BJ34">
            <v>14</v>
          </cell>
          <cell r="BQ34">
            <v>0</v>
          </cell>
        </row>
        <row r="35">
          <cell r="A35" t="str">
            <v>6°</v>
          </cell>
          <cell r="C35" t="str">
            <v>BARRIOS MELISA ALEJANDRA</v>
          </cell>
          <cell r="D35" t="str">
            <v>Oberá</v>
          </cell>
          <cell r="E35">
            <v>303</v>
          </cell>
          <cell r="M35">
            <v>16</v>
          </cell>
          <cell r="T35">
            <v>16</v>
          </cell>
          <cell r="AA35">
            <v>13</v>
          </cell>
          <cell r="AH35">
            <v>0</v>
          </cell>
          <cell r="AO35">
            <v>12</v>
          </cell>
          <cell r="AV35">
            <v>10</v>
          </cell>
          <cell r="BC35">
            <v>12</v>
          </cell>
          <cell r="BJ35">
            <v>10</v>
          </cell>
          <cell r="BQ35">
            <v>0</v>
          </cell>
        </row>
        <row r="36">
          <cell r="A36" t="str">
            <v>7°</v>
          </cell>
          <cell r="C36" t="str">
            <v>DA CRUZ MÁXIMO</v>
          </cell>
          <cell r="D36" t="str">
            <v>Posadas</v>
          </cell>
          <cell r="E36">
            <v>304</v>
          </cell>
          <cell r="M36">
            <v>36</v>
          </cell>
          <cell r="T36">
            <v>0</v>
          </cell>
          <cell r="AA36">
            <v>0</v>
          </cell>
          <cell r="AH36">
            <v>7</v>
          </cell>
          <cell r="AO36">
            <v>21</v>
          </cell>
          <cell r="AV36">
            <v>6</v>
          </cell>
          <cell r="BC36">
            <v>2</v>
          </cell>
          <cell r="BJ36">
            <v>0</v>
          </cell>
          <cell r="BQ36">
            <v>0</v>
          </cell>
        </row>
        <row r="37">
          <cell r="A37" t="str">
            <v>8°</v>
          </cell>
          <cell r="C37" t="str">
            <v>GOROSTIAGUE VALENTINO</v>
          </cell>
          <cell r="D37" t="str">
            <v>Oberá</v>
          </cell>
          <cell r="E37">
            <v>318</v>
          </cell>
          <cell r="M37">
            <v>4</v>
          </cell>
          <cell r="T37">
            <v>12</v>
          </cell>
          <cell r="AA37">
            <v>8</v>
          </cell>
          <cell r="AH37">
            <v>15</v>
          </cell>
          <cell r="AO37">
            <v>5</v>
          </cell>
          <cell r="AV37">
            <v>8</v>
          </cell>
          <cell r="BC37">
            <v>6</v>
          </cell>
          <cell r="BJ37">
            <v>6</v>
          </cell>
          <cell r="BQ37">
            <v>0</v>
          </cell>
        </row>
        <row r="38">
          <cell r="A38" t="str">
            <v>9°</v>
          </cell>
          <cell r="C38" t="str">
            <v>GUTIERREZ ENZO</v>
          </cell>
          <cell r="D38" t="str">
            <v>Posadas</v>
          </cell>
          <cell r="E38">
            <v>305</v>
          </cell>
          <cell r="BJ38">
            <v>5</v>
          </cell>
        </row>
        <row r="39">
          <cell r="A39" t="str">
            <v>inv</v>
          </cell>
          <cell r="C39" t="str">
            <v>FINTEN MILAGROS</v>
          </cell>
          <cell r="D39" t="str">
            <v>Posadas</v>
          </cell>
          <cell r="E39">
            <v>325</v>
          </cell>
          <cell r="M39">
            <v>0</v>
          </cell>
          <cell r="T39">
            <v>0</v>
          </cell>
          <cell r="AA39">
            <v>0</v>
          </cell>
          <cell r="AH39">
            <v>0</v>
          </cell>
          <cell r="AO39">
            <v>0</v>
          </cell>
          <cell r="AV39">
            <v>0</v>
          </cell>
          <cell r="BC39">
            <v>0</v>
          </cell>
          <cell r="BJ39">
            <v>0</v>
          </cell>
          <cell r="BQ39">
            <v>0</v>
          </cell>
        </row>
      </sheetData>
      <sheetData sheetId="1"/>
      <sheetData sheetId="2">
        <row r="6">
          <cell r="D6" t="str">
            <v>Promocional Cajero</v>
          </cell>
        </row>
        <row r="13">
          <cell r="A13" t="str">
            <v>1°</v>
          </cell>
          <cell r="C13" t="str">
            <v>KIBYSZ YORYI</v>
          </cell>
          <cell r="D13" t="str">
            <v>Oberá</v>
          </cell>
          <cell r="E13">
            <v>204</v>
          </cell>
          <cell r="M13">
            <v>54</v>
          </cell>
          <cell r="T13">
            <v>6</v>
          </cell>
          <cell r="AA13">
            <v>33</v>
          </cell>
          <cell r="AH13">
            <v>35</v>
          </cell>
          <cell r="AO13">
            <v>12</v>
          </cell>
          <cell r="AV13">
            <v>23</v>
          </cell>
          <cell r="BC13">
            <v>30</v>
          </cell>
          <cell r="BJ13">
            <v>30</v>
          </cell>
          <cell r="BQ13">
            <v>0</v>
          </cell>
          <cell r="BX13">
            <v>0</v>
          </cell>
        </row>
        <row r="14">
          <cell r="A14" t="str">
            <v>2°</v>
          </cell>
          <cell r="C14" t="str">
            <v>SNIECHOWSKI TOMAS</v>
          </cell>
          <cell r="D14" t="str">
            <v>Apóstoles</v>
          </cell>
          <cell r="E14">
            <v>244</v>
          </cell>
          <cell r="M14">
            <v>62</v>
          </cell>
          <cell r="T14">
            <v>33</v>
          </cell>
          <cell r="AA14">
            <v>19</v>
          </cell>
          <cell r="AH14">
            <v>30</v>
          </cell>
          <cell r="AO14">
            <v>0</v>
          </cell>
          <cell r="AV14">
            <v>30</v>
          </cell>
          <cell r="BC14">
            <v>17</v>
          </cell>
          <cell r="BJ14">
            <v>2</v>
          </cell>
          <cell r="BQ14">
            <v>0</v>
          </cell>
          <cell r="BX14">
            <v>0</v>
          </cell>
        </row>
        <row r="15">
          <cell r="A15" t="str">
            <v>3°</v>
          </cell>
          <cell r="C15" t="str">
            <v>CARRE FABIAN</v>
          </cell>
          <cell r="D15" t="str">
            <v>L.N.Além</v>
          </cell>
          <cell r="E15">
            <v>273</v>
          </cell>
          <cell r="M15">
            <v>46</v>
          </cell>
          <cell r="T15">
            <v>15</v>
          </cell>
          <cell r="AA15">
            <v>14</v>
          </cell>
          <cell r="AH15">
            <v>23</v>
          </cell>
          <cell r="AO15">
            <v>26</v>
          </cell>
          <cell r="AV15">
            <v>14</v>
          </cell>
          <cell r="BC15">
            <v>9</v>
          </cell>
          <cell r="BJ15">
            <v>9</v>
          </cell>
          <cell r="BQ15">
            <v>0</v>
          </cell>
          <cell r="BX15">
            <v>0</v>
          </cell>
        </row>
        <row r="16">
          <cell r="A16" t="str">
            <v>4°</v>
          </cell>
          <cell r="C16" t="str">
            <v>STUPISKI LEANDRO</v>
          </cell>
          <cell r="D16" t="str">
            <v>Oberá</v>
          </cell>
          <cell r="E16">
            <v>232</v>
          </cell>
          <cell r="M16">
            <v>4</v>
          </cell>
          <cell r="T16">
            <v>14</v>
          </cell>
          <cell r="AA16">
            <v>12</v>
          </cell>
          <cell r="AH16">
            <v>26</v>
          </cell>
          <cell r="AO16">
            <v>27</v>
          </cell>
          <cell r="AV16">
            <v>16</v>
          </cell>
          <cell r="BC16">
            <v>17</v>
          </cell>
          <cell r="BJ16">
            <v>25</v>
          </cell>
          <cell r="BQ16">
            <v>0</v>
          </cell>
          <cell r="BX16">
            <v>0</v>
          </cell>
        </row>
        <row r="17">
          <cell r="A17" t="str">
            <v>5°</v>
          </cell>
          <cell r="C17" t="str">
            <v>IWANCZUK CINTHIA</v>
          </cell>
          <cell r="D17" t="str">
            <v>Jardín A</v>
          </cell>
          <cell r="E17">
            <v>215</v>
          </cell>
          <cell r="M17">
            <v>28</v>
          </cell>
          <cell r="T17">
            <v>23</v>
          </cell>
          <cell r="AA17">
            <v>4</v>
          </cell>
          <cell r="AH17">
            <v>19</v>
          </cell>
          <cell r="AO17">
            <v>17</v>
          </cell>
          <cell r="AV17">
            <v>15</v>
          </cell>
          <cell r="BC17">
            <v>8</v>
          </cell>
          <cell r="BJ17">
            <v>13</v>
          </cell>
          <cell r="BQ17">
            <v>0</v>
          </cell>
          <cell r="BX17">
            <v>0</v>
          </cell>
        </row>
        <row r="18">
          <cell r="A18" t="str">
            <v>6°</v>
          </cell>
          <cell r="C18" t="str">
            <v>HETTINGER NICOLAS</v>
          </cell>
          <cell r="D18" t="str">
            <v>Eldorado</v>
          </cell>
          <cell r="E18">
            <v>225</v>
          </cell>
          <cell r="M18">
            <v>18</v>
          </cell>
          <cell r="T18">
            <v>7</v>
          </cell>
          <cell r="AA18">
            <v>5</v>
          </cell>
          <cell r="AH18">
            <v>16</v>
          </cell>
          <cell r="AO18">
            <v>6</v>
          </cell>
          <cell r="AV18">
            <v>2</v>
          </cell>
          <cell r="BC18">
            <v>14</v>
          </cell>
          <cell r="BJ18">
            <v>10</v>
          </cell>
          <cell r="BQ18">
            <v>0</v>
          </cell>
          <cell r="BX18">
            <v>0</v>
          </cell>
        </row>
        <row r="19">
          <cell r="A19" t="str">
            <v>7°</v>
          </cell>
          <cell r="C19" t="str">
            <v>NOBS WALTER RAUL</v>
          </cell>
          <cell r="D19" t="str">
            <v>Capioví</v>
          </cell>
          <cell r="E19">
            <v>211</v>
          </cell>
          <cell r="M19">
            <v>8</v>
          </cell>
          <cell r="T19">
            <v>8</v>
          </cell>
          <cell r="AA19">
            <v>3</v>
          </cell>
          <cell r="AH19">
            <v>15</v>
          </cell>
          <cell r="AO19">
            <v>14</v>
          </cell>
          <cell r="AV19">
            <v>2</v>
          </cell>
          <cell r="BC19">
            <v>2</v>
          </cell>
          <cell r="BJ19">
            <v>20</v>
          </cell>
          <cell r="BQ19">
            <v>0</v>
          </cell>
          <cell r="BX19">
            <v>0</v>
          </cell>
        </row>
        <row r="20">
          <cell r="A20" t="str">
            <v>8°</v>
          </cell>
          <cell r="C20" t="str">
            <v>HETTINGER CRISTIAN</v>
          </cell>
          <cell r="D20" t="str">
            <v>Montecarlo</v>
          </cell>
          <cell r="E20">
            <v>205</v>
          </cell>
          <cell r="M20">
            <v>8</v>
          </cell>
          <cell r="T20">
            <v>10</v>
          </cell>
          <cell r="AA20">
            <v>9</v>
          </cell>
          <cell r="AH20">
            <v>12</v>
          </cell>
          <cell r="AO20">
            <v>10</v>
          </cell>
          <cell r="AV20">
            <v>2</v>
          </cell>
          <cell r="BC20">
            <v>2</v>
          </cell>
          <cell r="BJ20">
            <v>16</v>
          </cell>
          <cell r="BQ20">
            <v>0</v>
          </cell>
          <cell r="BX20">
            <v>0</v>
          </cell>
        </row>
        <row r="21">
          <cell r="A21" t="str">
            <v>9°</v>
          </cell>
          <cell r="C21" t="str">
            <v>HETTINGER MATIAS</v>
          </cell>
          <cell r="D21" t="str">
            <v>Eldorado</v>
          </cell>
          <cell r="E21">
            <v>226</v>
          </cell>
          <cell r="M21">
            <v>10</v>
          </cell>
          <cell r="T21">
            <v>6</v>
          </cell>
          <cell r="AA21">
            <v>3</v>
          </cell>
          <cell r="AH21">
            <v>14</v>
          </cell>
          <cell r="AO21">
            <v>8</v>
          </cell>
          <cell r="AV21">
            <v>8</v>
          </cell>
          <cell r="BC21">
            <v>6</v>
          </cell>
          <cell r="BJ21">
            <v>9</v>
          </cell>
          <cell r="BQ21">
            <v>0</v>
          </cell>
          <cell r="BX21">
            <v>0</v>
          </cell>
        </row>
        <row r="22">
          <cell r="A22" t="str">
            <v>10°</v>
          </cell>
          <cell r="C22" t="str">
            <v>FELDMANN FRANCO</v>
          </cell>
          <cell r="D22" t="str">
            <v>Posadas</v>
          </cell>
          <cell r="E22">
            <v>220</v>
          </cell>
          <cell r="M22">
            <v>36</v>
          </cell>
          <cell r="T22">
            <v>0</v>
          </cell>
          <cell r="AA22">
            <v>2</v>
          </cell>
          <cell r="AH22">
            <v>22</v>
          </cell>
          <cell r="AO22">
            <v>0</v>
          </cell>
          <cell r="AV22">
            <v>0</v>
          </cell>
          <cell r="BC22">
            <v>0</v>
          </cell>
          <cell r="BJ22">
            <v>0</v>
          </cell>
          <cell r="BQ22">
            <v>0</v>
          </cell>
          <cell r="BX22">
            <v>0</v>
          </cell>
        </row>
        <row r="23">
          <cell r="A23" t="str">
            <v>11°</v>
          </cell>
          <cell r="C23" t="str">
            <v>CASCO RODRIGO</v>
          </cell>
          <cell r="D23" t="str">
            <v>Oberá</v>
          </cell>
          <cell r="E23">
            <v>288</v>
          </cell>
          <cell r="M23">
            <v>22</v>
          </cell>
          <cell r="T23">
            <v>3</v>
          </cell>
          <cell r="AA23">
            <v>9</v>
          </cell>
          <cell r="AH23">
            <v>12</v>
          </cell>
          <cell r="AO23">
            <v>0</v>
          </cell>
          <cell r="AV23">
            <v>6</v>
          </cell>
          <cell r="BC23">
            <v>2</v>
          </cell>
          <cell r="BJ23">
            <v>2</v>
          </cell>
          <cell r="BQ23">
            <v>0</v>
          </cell>
          <cell r="BX23">
            <v>0</v>
          </cell>
        </row>
        <row r="24">
          <cell r="A24" t="str">
            <v>12°</v>
          </cell>
          <cell r="C24" t="str">
            <v>MARTINEZ NICOLAS</v>
          </cell>
          <cell r="E24">
            <v>223</v>
          </cell>
          <cell r="M24">
            <v>4</v>
          </cell>
          <cell r="T24">
            <v>8</v>
          </cell>
          <cell r="AA24">
            <v>10</v>
          </cell>
          <cell r="AH24">
            <v>12</v>
          </cell>
          <cell r="AO24">
            <v>2</v>
          </cell>
          <cell r="AV24">
            <v>0</v>
          </cell>
          <cell r="BC24">
            <v>0</v>
          </cell>
          <cell r="BJ24">
            <v>0</v>
          </cell>
          <cell r="BQ24">
            <v>0</v>
          </cell>
          <cell r="BX24">
            <v>0</v>
          </cell>
        </row>
        <row r="25">
          <cell r="A25" t="str">
            <v>13°</v>
          </cell>
          <cell r="C25" t="str">
            <v>ZUK PEDRO GUILLERMO</v>
          </cell>
          <cell r="D25" t="str">
            <v>Oberá</v>
          </cell>
          <cell r="E25">
            <v>214</v>
          </cell>
          <cell r="M25">
            <v>0</v>
          </cell>
          <cell r="T25">
            <v>2</v>
          </cell>
          <cell r="AA25">
            <v>3</v>
          </cell>
          <cell r="AH25">
            <v>12</v>
          </cell>
          <cell r="AO25">
            <v>2</v>
          </cell>
          <cell r="AV25">
            <v>5</v>
          </cell>
          <cell r="BC25">
            <v>8</v>
          </cell>
          <cell r="BJ25">
            <v>2</v>
          </cell>
          <cell r="BQ25">
            <v>0</v>
          </cell>
          <cell r="BX25">
            <v>0</v>
          </cell>
        </row>
        <row r="26">
          <cell r="A26" t="str">
            <v>14°</v>
          </cell>
          <cell r="C26" t="str">
            <v>ARRIOLA GASTON</v>
          </cell>
          <cell r="D26" t="str">
            <v>Oberá</v>
          </cell>
          <cell r="E26">
            <v>237</v>
          </cell>
          <cell r="M26">
            <v>0</v>
          </cell>
          <cell r="T26">
            <v>0</v>
          </cell>
          <cell r="AA26">
            <v>15</v>
          </cell>
          <cell r="AH26">
            <v>0</v>
          </cell>
          <cell r="AO26">
            <v>0</v>
          </cell>
          <cell r="AV26">
            <v>0</v>
          </cell>
          <cell r="BC26">
            <v>0</v>
          </cell>
          <cell r="BJ26">
            <v>8</v>
          </cell>
          <cell r="BQ26">
            <v>0</v>
          </cell>
        </row>
        <row r="27">
          <cell r="A27" t="str">
            <v>15°</v>
          </cell>
          <cell r="C27" t="str">
            <v>SOCZYUK JAVIER</v>
          </cell>
          <cell r="D27" t="str">
            <v>Posadas</v>
          </cell>
          <cell r="E27">
            <v>233</v>
          </cell>
          <cell r="M27">
            <v>0</v>
          </cell>
          <cell r="T27">
            <v>0</v>
          </cell>
          <cell r="AA27">
            <v>0</v>
          </cell>
          <cell r="AH27">
            <v>3</v>
          </cell>
          <cell r="AO27">
            <v>5</v>
          </cell>
          <cell r="AV27">
            <v>2</v>
          </cell>
          <cell r="BC27">
            <v>10</v>
          </cell>
          <cell r="BJ27">
            <v>2</v>
          </cell>
          <cell r="BQ27">
            <v>0</v>
          </cell>
          <cell r="BX27">
            <v>0</v>
          </cell>
        </row>
        <row r="28">
          <cell r="A28" t="str">
            <v>16°</v>
          </cell>
          <cell r="C28" t="str">
            <v>SARTORI LEONARDO</v>
          </cell>
          <cell r="D28" t="str">
            <v>Oberá</v>
          </cell>
          <cell r="E28">
            <v>296</v>
          </cell>
          <cell r="M28">
            <v>4</v>
          </cell>
          <cell r="T28">
            <v>0</v>
          </cell>
          <cell r="AA28">
            <v>0</v>
          </cell>
          <cell r="AH28">
            <v>13</v>
          </cell>
          <cell r="AO28">
            <v>2</v>
          </cell>
          <cell r="AV28">
            <v>0</v>
          </cell>
          <cell r="BC28">
            <v>0</v>
          </cell>
          <cell r="BJ28">
            <v>0</v>
          </cell>
          <cell r="BQ28">
            <v>0</v>
          </cell>
          <cell r="BX28">
            <v>0</v>
          </cell>
        </row>
        <row r="29">
          <cell r="A29" t="str">
            <v>17°</v>
          </cell>
          <cell r="C29" t="str">
            <v>BOGADO RUBEN DARIO</v>
          </cell>
          <cell r="D29" t="str">
            <v>Posadas</v>
          </cell>
          <cell r="E29">
            <v>229</v>
          </cell>
          <cell r="M29">
            <v>12</v>
          </cell>
          <cell r="T29">
            <v>2</v>
          </cell>
          <cell r="AA29">
            <v>0</v>
          </cell>
          <cell r="AH29">
            <v>0</v>
          </cell>
          <cell r="AO29">
            <v>0</v>
          </cell>
          <cell r="AV29">
            <v>0</v>
          </cell>
          <cell r="BC29">
            <v>0</v>
          </cell>
          <cell r="BJ29">
            <v>0</v>
          </cell>
          <cell r="BQ29">
            <v>0</v>
          </cell>
          <cell r="BX29">
            <v>0</v>
          </cell>
        </row>
        <row r="30">
          <cell r="A30" t="str">
            <v>18°</v>
          </cell>
          <cell r="C30" t="str">
            <v>HELIN JAVIER</v>
          </cell>
          <cell r="D30" t="str">
            <v>Posadas</v>
          </cell>
          <cell r="E30">
            <v>221</v>
          </cell>
          <cell r="M30">
            <v>0</v>
          </cell>
          <cell r="T30">
            <v>0</v>
          </cell>
          <cell r="AA30">
            <v>0</v>
          </cell>
          <cell r="AH30">
            <v>13</v>
          </cell>
          <cell r="AO30">
            <v>0</v>
          </cell>
          <cell r="AV30">
            <v>0</v>
          </cell>
          <cell r="BC30">
            <v>0</v>
          </cell>
          <cell r="BJ30">
            <v>0</v>
          </cell>
          <cell r="BQ30">
            <v>0</v>
          </cell>
          <cell r="BX30">
            <v>0</v>
          </cell>
        </row>
        <row r="31">
          <cell r="A31" t="str">
            <v>19°</v>
          </cell>
          <cell r="C31" t="str">
            <v>RASCHLE WALTER</v>
          </cell>
          <cell r="D31" t="str">
            <v>Posadas</v>
          </cell>
          <cell r="E31">
            <v>217</v>
          </cell>
          <cell r="M31">
            <v>0</v>
          </cell>
          <cell r="T31">
            <v>0</v>
          </cell>
          <cell r="AA31">
            <v>0</v>
          </cell>
          <cell r="AH31">
            <v>12</v>
          </cell>
          <cell r="AO31">
            <v>0</v>
          </cell>
          <cell r="AV31">
            <v>0</v>
          </cell>
          <cell r="BC31">
            <v>0</v>
          </cell>
          <cell r="BJ31">
            <v>0</v>
          </cell>
          <cell r="BQ31">
            <v>0</v>
          </cell>
          <cell r="BX31">
            <v>0</v>
          </cell>
        </row>
        <row r="32">
          <cell r="A32" t="str">
            <v>20°</v>
          </cell>
          <cell r="C32" t="str">
            <v>KALITKO IVAN MARCELO</v>
          </cell>
          <cell r="D32" t="str">
            <v>Jardín América</v>
          </cell>
          <cell r="E32">
            <v>222</v>
          </cell>
          <cell r="M32">
            <v>8</v>
          </cell>
          <cell r="T32">
            <v>0</v>
          </cell>
          <cell r="AA32">
            <v>0</v>
          </cell>
          <cell r="AH32">
            <v>0</v>
          </cell>
          <cell r="AO32">
            <v>0</v>
          </cell>
          <cell r="AV32">
            <v>0</v>
          </cell>
          <cell r="BC32">
            <v>0</v>
          </cell>
          <cell r="BJ32">
            <v>0</v>
          </cell>
          <cell r="BQ32">
            <v>0</v>
          </cell>
          <cell r="BX32">
            <v>0</v>
          </cell>
        </row>
        <row r="33">
          <cell r="A33" t="str">
            <v>21°</v>
          </cell>
          <cell r="C33" t="str">
            <v>BARCHUK DIEGO NICOLAS</v>
          </cell>
          <cell r="D33" t="str">
            <v>Santa Ana</v>
          </cell>
          <cell r="E33">
            <v>238</v>
          </cell>
          <cell r="M33">
            <v>0</v>
          </cell>
          <cell r="T33">
            <v>0</v>
          </cell>
          <cell r="AA33">
            <v>0</v>
          </cell>
          <cell r="AH33">
            <v>0</v>
          </cell>
          <cell r="AO33">
            <v>0</v>
          </cell>
          <cell r="AV33">
            <v>2</v>
          </cell>
          <cell r="BC33">
            <v>2</v>
          </cell>
          <cell r="BJ33">
            <v>2</v>
          </cell>
          <cell r="BQ33">
            <v>0</v>
          </cell>
          <cell r="BX33">
            <v>0</v>
          </cell>
        </row>
        <row r="34">
          <cell r="A34" t="str">
            <v>inv</v>
          </cell>
          <cell r="C34" t="str">
            <v>KRUSE ANDRES</v>
          </cell>
          <cell r="D34" t="str">
            <v>Montecarlo</v>
          </cell>
          <cell r="E34">
            <v>221</v>
          </cell>
          <cell r="M34">
            <v>0</v>
          </cell>
          <cell r="T34">
            <v>0</v>
          </cell>
          <cell r="AA34">
            <v>0</v>
          </cell>
          <cell r="AH34">
            <v>0</v>
          </cell>
          <cell r="AO34">
            <v>0</v>
          </cell>
          <cell r="AV34">
            <v>0</v>
          </cell>
          <cell r="BC34">
            <v>0</v>
          </cell>
          <cell r="BJ34">
            <v>0</v>
          </cell>
          <cell r="BQ34">
            <v>0</v>
          </cell>
          <cell r="BX34">
            <v>0</v>
          </cell>
        </row>
        <row r="35">
          <cell r="A35" t="str">
            <v>inv</v>
          </cell>
          <cell r="C35" t="str">
            <v>VANCSIK GASTON</v>
          </cell>
          <cell r="D35" t="str">
            <v>Oberá</v>
          </cell>
          <cell r="E35">
            <v>284</v>
          </cell>
        </row>
        <row r="36">
          <cell r="A36" t="str">
            <v>inv</v>
          </cell>
          <cell r="C36" t="str">
            <v>PAWLUK SERGIO RAUL</v>
          </cell>
          <cell r="D36" t="str">
            <v>Oberá</v>
          </cell>
          <cell r="E36">
            <v>207</v>
          </cell>
        </row>
      </sheetData>
      <sheetData sheetId="3">
        <row r="12">
          <cell r="A12" t="str">
            <v>1°</v>
          </cell>
          <cell r="C12" t="str">
            <v>MIERES EZEQUIEL</v>
          </cell>
          <cell r="D12" t="str">
            <v>Posadas</v>
          </cell>
          <cell r="E12">
            <v>606</v>
          </cell>
          <cell r="M12">
            <v>36</v>
          </cell>
          <cell r="T12">
            <v>25</v>
          </cell>
          <cell r="AA12">
            <v>14</v>
          </cell>
          <cell r="AH12">
            <v>32.5</v>
          </cell>
          <cell r="AO12">
            <v>12</v>
          </cell>
          <cell r="AV12">
            <v>22</v>
          </cell>
          <cell r="BC12">
            <v>18</v>
          </cell>
          <cell r="BJ12">
            <v>30</v>
          </cell>
          <cell r="BQ12">
            <v>0</v>
          </cell>
          <cell r="BX12">
            <v>0</v>
          </cell>
        </row>
        <row r="13">
          <cell r="A13" t="str">
            <v>2°</v>
          </cell>
          <cell r="C13" t="str">
            <v>DE LIMA DAMIAN</v>
          </cell>
          <cell r="D13" t="str">
            <v>L.N. Além</v>
          </cell>
          <cell r="E13">
            <v>601</v>
          </cell>
          <cell r="M13">
            <v>10</v>
          </cell>
          <cell r="T13">
            <v>29</v>
          </cell>
          <cell r="AA13">
            <v>3</v>
          </cell>
          <cell r="AH13">
            <v>13</v>
          </cell>
          <cell r="AO13">
            <v>23</v>
          </cell>
          <cell r="AV13">
            <v>26</v>
          </cell>
          <cell r="BC13">
            <v>28</v>
          </cell>
          <cell r="BJ13">
            <v>22</v>
          </cell>
          <cell r="BQ13">
            <v>0</v>
          </cell>
          <cell r="BX13">
            <v>0</v>
          </cell>
        </row>
        <row r="14">
          <cell r="A14" t="str">
            <v>3°</v>
          </cell>
          <cell r="C14" t="str">
            <v>HARTMANN IVAN</v>
          </cell>
          <cell r="D14" t="str">
            <v>Capioví</v>
          </cell>
          <cell r="E14">
            <v>612</v>
          </cell>
          <cell r="M14">
            <v>38</v>
          </cell>
          <cell r="T14">
            <v>27</v>
          </cell>
          <cell r="AA14">
            <v>26</v>
          </cell>
          <cell r="AH14">
            <v>17</v>
          </cell>
          <cell r="AO14">
            <v>5</v>
          </cell>
          <cell r="AV14">
            <v>4</v>
          </cell>
          <cell r="BC14">
            <v>10</v>
          </cell>
          <cell r="BJ14">
            <v>23</v>
          </cell>
          <cell r="BQ14">
            <v>0</v>
          </cell>
          <cell r="BX14">
            <v>0</v>
          </cell>
        </row>
        <row r="15">
          <cell r="A15" t="str">
            <v>4°</v>
          </cell>
          <cell r="C15" t="str">
            <v>LUKOSKI ADRIANO</v>
          </cell>
          <cell r="D15" t="str">
            <v>Gdor Roca</v>
          </cell>
          <cell r="E15">
            <v>603</v>
          </cell>
          <cell r="M15">
            <v>56</v>
          </cell>
          <cell r="T15">
            <v>8</v>
          </cell>
          <cell r="AA15">
            <v>13</v>
          </cell>
          <cell r="AH15">
            <v>4.5</v>
          </cell>
          <cell r="AO15">
            <v>33</v>
          </cell>
          <cell r="AV15">
            <v>10</v>
          </cell>
          <cell r="BC15">
            <v>4</v>
          </cell>
          <cell r="BJ15">
            <v>10</v>
          </cell>
          <cell r="BQ15">
            <v>0</v>
          </cell>
          <cell r="BX15">
            <v>0</v>
          </cell>
        </row>
        <row r="16">
          <cell r="A16" t="str">
            <v>5°</v>
          </cell>
          <cell r="C16" t="str">
            <v>ESCOBAR ENZO</v>
          </cell>
          <cell r="D16" t="str">
            <v>Posadas</v>
          </cell>
          <cell r="E16">
            <v>614</v>
          </cell>
          <cell r="M16">
            <v>56</v>
          </cell>
          <cell r="T16">
            <v>3</v>
          </cell>
          <cell r="AA16">
            <v>18</v>
          </cell>
          <cell r="AH16">
            <v>3.5</v>
          </cell>
          <cell r="AO16">
            <v>11</v>
          </cell>
          <cell r="AV16">
            <v>3</v>
          </cell>
          <cell r="BC16">
            <v>13</v>
          </cell>
          <cell r="BJ16">
            <v>8</v>
          </cell>
          <cell r="BQ16">
            <v>0</v>
          </cell>
          <cell r="BX16">
            <v>0</v>
          </cell>
        </row>
        <row r="17">
          <cell r="A17" t="str">
            <v>6°</v>
          </cell>
          <cell r="C17" t="str">
            <v>BUSTOS BAUTISTA</v>
          </cell>
          <cell r="D17" t="str">
            <v>Apóstoles</v>
          </cell>
          <cell r="E17">
            <v>641</v>
          </cell>
          <cell r="M17">
            <v>26</v>
          </cell>
          <cell r="T17">
            <v>13</v>
          </cell>
          <cell r="AA17">
            <v>30</v>
          </cell>
          <cell r="AH17">
            <v>18</v>
          </cell>
          <cell r="AO17">
            <v>10</v>
          </cell>
          <cell r="AV17">
            <v>2</v>
          </cell>
          <cell r="BC17">
            <v>0</v>
          </cell>
          <cell r="BJ17">
            <v>0</v>
          </cell>
          <cell r="BQ17">
            <v>0</v>
          </cell>
          <cell r="BX17">
            <v>0</v>
          </cell>
        </row>
        <row r="18">
          <cell r="A18" t="str">
            <v>7°</v>
          </cell>
          <cell r="C18" t="str">
            <v>REPULA FRANCISCO</v>
          </cell>
          <cell r="D18" t="str">
            <v>Posadas</v>
          </cell>
          <cell r="E18">
            <v>631</v>
          </cell>
          <cell r="M18">
            <v>10</v>
          </cell>
          <cell r="T18">
            <v>12</v>
          </cell>
          <cell r="AA18">
            <v>6</v>
          </cell>
          <cell r="AH18">
            <v>18</v>
          </cell>
          <cell r="AO18">
            <v>0</v>
          </cell>
          <cell r="AV18">
            <v>16</v>
          </cell>
          <cell r="BC18">
            <v>18</v>
          </cell>
          <cell r="BJ18">
            <v>7</v>
          </cell>
          <cell r="BQ18">
            <v>0</v>
          </cell>
          <cell r="BX18">
            <v>0</v>
          </cell>
        </row>
        <row r="19">
          <cell r="A19" t="str">
            <v>8°</v>
          </cell>
          <cell r="C19" t="str">
            <v>SHAFFER GASTON</v>
          </cell>
          <cell r="D19" t="str">
            <v>Oberá</v>
          </cell>
          <cell r="E19">
            <v>636</v>
          </cell>
          <cell r="M19">
            <v>12</v>
          </cell>
          <cell r="T19">
            <v>5</v>
          </cell>
          <cell r="AA19">
            <v>6</v>
          </cell>
          <cell r="AH19">
            <v>25</v>
          </cell>
          <cell r="AO19">
            <v>24</v>
          </cell>
          <cell r="AV19">
            <v>2</v>
          </cell>
          <cell r="BC19">
            <v>3</v>
          </cell>
          <cell r="BJ19">
            <v>0</v>
          </cell>
          <cell r="BQ19">
            <v>0</v>
          </cell>
          <cell r="BX19">
            <v>0</v>
          </cell>
        </row>
        <row r="20">
          <cell r="A20" t="str">
            <v>9°</v>
          </cell>
          <cell r="C20" t="str">
            <v>NOBS WALTER RAUL</v>
          </cell>
          <cell r="D20" t="str">
            <v>Capioví</v>
          </cell>
          <cell r="E20">
            <v>611</v>
          </cell>
          <cell r="M20">
            <v>14</v>
          </cell>
          <cell r="T20">
            <v>4</v>
          </cell>
          <cell r="AA20">
            <v>6</v>
          </cell>
          <cell r="AH20">
            <v>3.5</v>
          </cell>
          <cell r="AO20">
            <v>15</v>
          </cell>
          <cell r="AV20">
            <v>13</v>
          </cell>
          <cell r="BC20">
            <v>7</v>
          </cell>
          <cell r="BJ20">
            <v>9</v>
          </cell>
          <cell r="BQ20">
            <v>0</v>
          </cell>
          <cell r="BX20">
            <v>0</v>
          </cell>
        </row>
        <row r="21">
          <cell r="A21" t="str">
            <v>10°</v>
          </cell>
          <cell r="C21" t="str">
            <v>JOHANN ARMANDO NICOLAS</v>
          </cell>
          <cell r="D21" t="str">
            <v>Pto Rico</v>
          </cell>
          <cell r="E21">
            <v>679</v>
          </cell>
          <cell r="M21">
            <v>6</v>
          </cell>
          <cell r="T21">
            <v>6</v>
          </cell>
          <cell r="AA21">
            <v>7</v>
          </cell>
          <cell r="AH21">
            <v>3</v>
          </cell>
          <cell r="AO21">
            <v>8</v>
          </cell>
          <cell r="AV21">
            <v>5</v>
          </cell>
          <cell r="BC21">
            <v>25</v>
          </cell>
          <cell r="BJ21">
            <v>11</v>
          </cell>
          <cell r="BQ21">
            <v>0</v>
          </cell>
          <cell r="BX21">
            <v>0</v>
          </cell>
        </row>
        <row r="22">
          <cell r="A22" t="str">
            <v>11°</v>
          </cell>
          <cell r="C22" t="str">
            <v>CHIAPPELLA BRUNO</v>
          </cell>
          <cell r="D22" t="str">
            <v>Posadas</v>
          </cell>
          <cell r="E22">
            <v>627</v>
          </cell>
          <cell r="M22">
            <v>36</v>
          </cell>
          <cell r="T22">
            <v>21</v>
          </cell>
          <cell r="AA22">
            <v>5</v>
          </cell>
          <cell r="AH22">
            <v>0</v>
          </cell>
          <cell r="AO22">
            <v>0</v>
          </cell>
          <cell r="AV22">
            <v>0</v>
          </cell>
          <cell r="BC22">
            <v>0</v>
          </cell>
          <cell r="BJ22">
            <v>0</v>
          </cell>
          <cell r="BQ22">
            <v>0</v>
          </cell>
          <cell r="BX22">
            <v>0</v>
          </cell>
        </row>
        <row r="23">
          <cell r="A23" t="str">
            <v>12°</v>
          </cell>
          <cell r="C23" t="str">
            <v>STEFFEN FERNANDO</v>
          </cell>
          <cell r="D23" t="str">
            <v>Puerto Rico</v>
          </cell>
          <cell r="E23">
            <v>658</v>
          </cell>
          <cell r="M23">
            <v>4</v>
          </cell>
          <cell r="T23">
            <v>3</v>
          </cell>
          <cell r="AA23">
            <v>9</v>
          </cell>
          <cell r="AH23">
            <v>12.5</v>
          </cell>
          <cell r="AO23">
            <v>6</v>
          </cell>
          <cell r="AV23">
            <v>4</v>
          </cell>
          <cell r="BC23">
            <v>3</v>
          </cell>
          <cell r="BJ23">
            <v>15</v>
          </cell>
          <cell r="BQ23">
            <v>0</v>
          </cell>
          <cell r="BX23">
            <v>0</v>
          </cell>
        </row>
        <row r="24">
          <cell r="A24" t="str">
            <v>13°</v>
          </cell>
          <cell r="C24" t="str">
            <v xml:space="preserve">PRATES SANTIAGO </v>
          </cell>
          <cell r="D24" t="str">
            <v>Posadas</v>
          </cell>
          <cell r="E24">
            <v>646</v>
          </cell>
          <cell r="M24">
            <v>8</v>
          </cell>
          <cell r="T24">
            <v>5</v>
          </cell>
          <cell r="AA24">
            <v>9</v>
          </cell>
          <cell r="AH24">
            <v>3.5</v>
          </cell>
          <cell r="AO24">
            <v>3</v>
          </cell>
          <cell r="AV24">
            <v>12</v>
          </cell>
          <cell r="BC24">
            <v>4</v>
          </cell>
          <cell r="BJ24">
            <v>5</v>
          </cell>
          <cell r="BQ24">
            <v>0</v>
          </cell>
          <cell r="BX24">
            <v>0</v>
          </cell>
        </row>
        <row r="25">
          <cell r="A25" t="str">
            <v>14°</v>
          </cell>
          <cell r="C25" t="str">
            <v>HENDGES EZEQUIEL</v>
          </cell>
          <cell r="D25" t="str">
            <v>Pto Rico</v>
          </cell>
          <cell r="E25">
            <v>661</v>
          </cell>
          <cell r="M25">
            <v>14</v>
          </cell>
          <cell r="T25">
            <v>3</v>
          </cell>
          <cell r="AA25">
            <v>8</v>
          </cell>
          <cell r="AH25">
            <v>0</v>
          </cell>
          <cell r="AO25">
            <v>5</v>
          </cell>
          <cell r="AV25">
            <v>6</v>
          </cell>
          <cell r="BC25">
            <v>3</v>
          </cell>
          <cell r="BJ25">
            <v>3</v>
          </cell>
          <cell r="BQ25">
            <v>0</v>
          </cell>
          <cell r="BX25">
            <v>0</v>
          </cell>
        </row>
        <row r="26">
          <cell r="A26" t="str">
            <v>14°</v>
          </cell>
          <cell r="C26" t="str">
            <v>BECKER CABALLERO MARTIN</v>
          </cell>
          <cell r="D26" t="str">
            <v>Oberá</v>
          </cell>
          <cell r="E26">
            <v>707</v>
          </cell>
          <cell r="M26">
            <v>4</v>
          </cell>
          <cell r="T26">
            <v>2</v>
          </cell>
          <cell r="AA26">
            <v>3</v>
          </cell>
          <cell r="AH26">
            <v>3</v>
          </cell>
          <cell r="AO26">
            <v>7</v>
          </cell>
          <cell r="AV26">
            <v>8</v>
          </cell>
          <cell r="BC26">
            <v>12</v>
          </cell>
          <cell r="BJ26">
            <v>3</v>
          </cell>
          <cell r="BQ26">
            <v>0</v>
          </cell>
          <cell r="BX26">
            <v>0</v>
          </cell>
        </row>
        <row r="27">
          <cell r="A27" t="str">
            <v>16°</v>
          </cell>
          <cell r="C27" t="str">
            <v>STOCKMANS FRANCO</v>
          </cell>
          <cell r="D27" t="str">
            <v>Puerto Rico</v>
          </cell>
          <cell r="E27">
            <v>677</v>
          </cell>
          <cell r="M27">
            <v>12</v>
          </cell>
          <cell r="T27">
            <v>3</v>
          </cell>
          <cell r="AA27">
            <v>14</v>
          </cell>
          <cell r="AH27">
            <v>2</v>
          </cell>
          <cell r="AO27">
            <v>3</v>
          </cell>
          <cell r="AV27">
            <v>2</v>
          </cell>
          <cell r="BC27">
            <v>2</v>
          </cell>
          <cell r="BJ27">
            <v>3</v>
          </cell>
          <cell r="BQ27">
            <v>0</v>
          </cell>
          <cell r="BX27">
            <v>0</v>
          </cell>
        </row>
        <row r="28">
          <cell r="A28" t="str">
            <v>17°</v>
          </cell>
          <cell r="C28" t="str">
            <v>BOSE AYRTON MAX</v>
          </cell>
          <cell r="D28" t="str">
            <v>San Ignacio</v>
          </cell>
          <cell r="E28">
            <v>672</v>
          </cell>
          <cell r="M28">
            <v>12</v>
          </cell>
          <cell r="T28">
            <v>5</v>
          </cell>
          <cell r="AA28">
            <v>2</v>
          </cell>
          <cell r="AH28">
            <v>2</v>
          </cell>
          <cell r="AO28">
            <v>4</v>
          </cell>
          <cell r="AV28">
            <v>2</v>
          </cell>
          <cell r="BC28">
            <v>2</v>
          </cell>
          <cell r="BJ28">
            <v>8</v>
          </cell>
          <cell r="BQ28">
            <v>0</v>
          </cell>
          <cell r="BX28">
            <v>0</v>
          </cell>
        </row>
        <row r="29">
          <cell r="A29" t="str">
            <v>18°</v>
          </cell>
          <cell r="C29" t="str">
            <v>SENA LUCAS</v>
          </cell>
          <cell r="D29" t="str">
            <v>Posadas</v>
          </cell>
          <cell r="E29">
            <v>613</v>
          </cell>
          <cell r="M29">
            <v>6</v>
          </cell>
          <cell r="T29">
            <v>3</v>
          </cell>
          <cell r="AA29">
            <v>8</v>
          </cell>
          <cell r="AH29">
            <v>5</v>
          </cell>
          <cell r="AO29">
            <v>2</v>
          </cell>
          <cell r="AV29">
            <v>3</v>
          </cell>
          <cell r="BC29">
            <v>9</v>
          </cell>
          <cell r="BJ29">
            <v>0</v>
          </cell>
          <cell r="BQ29">
            <v>0</v>
          </cell>
          <cell r="BX29">
            <v>0</v>
          </cell>
        </row>
        <row r="30">
          <cell r="A30" t="str">
            <v>19°</v>
          </cell>
          <cell r="C30" t="str">
            <v>GOMEZ CESAR ALEJANDRO</v>
          </cell>
          <cell r="D30" t="str">
            <v>Posadas</v>
          </cell>
          <cell r="E30">
            <v>687</v>
          </cell>
          <cell r="M30">
            <v>0</v>
          </cell>
          <cell r="T30">
            <v>8</v>
          </cell>
          <cell r="AA30">
            <v>3</v>
          </cell>
          <cell r="AH30">
            <v>4.5</v>
          </cell>
          <cell r="AO30">
            <v>2</v>
          </cell>
          <cell r="AV30">
            <v>2</v>
          </cell>
          <cell r="BC30">
            <v>3</v>
          </cell>
          <cell r="BJ30">
            <v>5</v>
          </cell>
          <cell r="BQ30">
            <v>0</v>
          </cell>
          <cell r="BX30">
            <v>0</v>
          </cell>
        </row>
        <row r="31">
          <cell r="A31" t="str">
            <v>20°</v>
          </cell>
          <cell r="C31" t="str">
            <v>RAMIREZ LUIS AUGUSTO</v>
          </cell>
          <cell r="D31" t="str">
            <v>Pto Esperanza</v>
          </cell>
          <cell r="E31">
            <v>618</v>
          </cell>
          <cell r="M31">
            <v>6</v>
          </cell>
          <cell r="T31">
            <v>0</v>
          </cell>
          <cell r="AA31">
            <v>3</v>
          </cell>
          <cell r="AH31">
            <v>3</v>
          </cell>
          <cell r="AO31">
            <v>4</v>
          </cell>
          <cell r="AV31">
            <v>3</v>
          </cell>
          <cell r="BC31">
            <v>3</v>
          </cell>
          <cell r="BJ31">
            <v>2</v>
          </cell>
          <cell r="BQ31">
            <v>0</v>
          </cell>
          <cell r="BX31">
            <v>0</v>
          </cell>
        </row>
        <row r="32">
          <cell r="A32" t="str">
            <v>21°</v>
          </cell>
          <cell r="C32" t="str">
            <v>ERRECABORDE RODRIGO</v>
          </cell>
          <cell r="D32" t="str">
            <v>Posadas</v>
          </cell>
          <cell r="E32">
            <v>665</v>
          </cell>
          <cell r="M32">
            <v>0</v>
          </cell>
          <cell r="T32">
            <v>0</v>
          </cell>
          <cell r="AA32">
            <v>0</v>
          </cell>
          <cell r="AH32">
            <v>0</v>
          </cell>
          <cell r="AO32">
            <v>0</v>
          </cell>
          <cell r="AV32">
            <v>19</v>
          </cell>
          <cell r="BC32">
            <v>3</v>
          </cell>
          <cell r="BJ32">
            <v>0</v>
          </cell>
          <cell r="BQ32">
            <v>0</v>
          </cell>
          <cell r="BX32">
            <v>0</v>
          </cell>
        </row>
        <row r="33">
          <cell r="A33" t="str">
            <v>22°</v>
          </cell>
          <cell r="C33" t="str">
            <v>PEREZ NICOLAS DANIEL</v>
          </cell>
          <cell r="D33" t="str">
            <v>Eldorado</v>
          </cell>
          <cell r="E33">
            <v>626</v>
          </cell>
          <cell r="M33">
            <v>4</v>
          </cell>
          <cell r="T33">
            <v>0</v>
          </cell>
          <cell r="AA33">
            <v>2</v>
          </cell>
          <cell r="AH33">
            <v>3</v>
          </cell>
          <cell r="AO33">
            <v>2</v>
          </cell>
          <cell r="AV33">
            <v>3</v>
          </cell>
          <cell r="BC33">
            <v>2</v>
          </cell>
          <cell r="BJ33">
            <v>3</v>
          </cell>
          <cell r="BQ33">
            <v>0</v>
          </cell>
          <cell r="BX33">
            <v>0</v>
          </cell>
        </row>
        <row r="34">
          <cell r="A34" t="str">
            <v>23°</v>
          </cell>
          <cell r="C34" t="str">
            <v xml:space="preserve">BENITEZ JULIO </v>
          </cell>
          <cell r="D34" t="str">
            <v>Wanda</v>
          </cell>
          <cell r="E34">
            <v>628</v>
          </cell>
          <cell r="M34">
            <v>6</v>
          </cell>
          <cell r="T34">
            <v>3</v>
          </cell>
          <cell r="AA34">
            <v>3</v>
          </cell>
          <cell r="AH34">
            <v>2.5</v>
          </cell>
          <cell r="AO34">
            <v>0</v>
          </cell>
          <cell r="AV34">
            <v>0</v>
          </cell>
          <cell r="BC34">
            <v>0</v>
          </cell>
          <cell r="BJ34">
            <v>3</v>
          </cell>
          <cell r="BQ34">
            <v>0</v>
          </cell>
          <cell r="BX34">
            <v>0</v>
          </cell>
        </row>
        <row r="35">
          <cell r="A35" t="str">
            <v>24°</v>
          </cell>
          <cell r="C35" t="str">
            <v>LEDESMA FERNANDO</v>
          </cell>
          <cell r="D35" t="str">
            <v>Posadas</v>
          </cell>
          <cell r="E35">
            <v>650</v>
          </cell>
          <cell r="M35">
            <v>4</v>
          </cell>
          <cell r="T35">
            <v>0</v>
          </cell>
          <cell r="AA35">
            <v>3</v>
          </cell>
          <cell r="AH35">
            <v>3</v>
          </cell>
          <cell r="AO35">
            <v>0</v>
          </cell>
          <cell r="AV35">
            <v>2</v>
          </cell>
          <cell r="BC35">
            <v>2</v>
          </cell>
          <cell r="BJ35">
            <v>0</v>
          </cell>
          <cell r="BQ35">
            <v>0</v>
          </cell>
          <cell r="BX35">
            <v>0</v>
          </cell>
        </row>
        <row r="36">
          <cell r="A36" t="str">
            <v>24°</v>
          </cell>
          <cell r="C36" t="str">
            <v>MORALES BAREIRO ALE</v>
          </cell>
          <cell r="D36" t="str">
            <v>Posadas</v>
          </cell>
          <cell r="E36">
            <v>637</v>
          </cell>
          <cell r="M36">
            <v>0</v>
          </cell>
          <cell r="T36">
            <v>0</v>
          </cell>
          <cell r="AA36">
            <v>3</v>
          </cell>
          <cell r="AH36">
            <v>0</v>
          </cell>
          <cell r="AO36">
            <v>3</v>
          </cell>
          <cell r="AV36">
            <v>3</v>
          </cell>
          <cell r="BC36">
            <v>3</v>
          </cell>
          <cell r="BJ36">
            <v>2</v>
          </cell>
          <cell r="BQ36">
            <v>0</v>
          </cell>
          <cell r="BX36">
            <v>0</v>
          </cell>
        </row>
        <row r="37">
          <cell r="A37" t="str">
            <v>24°</v>
          </cell>
          <cell r="C37" t="str">
            <v>CENTURION MAURICIO</v>
          </cell>
          <cell r="D37" t="str">
            <v>Pto Esperanza</v>
          </cell>
          <cell r="E37">
            <v>644</v>
          </cell>
          <cell r="M37">
            <v>0</v>
          </cell>
          <cell r="T37">
            <v>0</v>
          </cell>
          <cell r="AA37">
            <v>2</v>
          </cell>
          <cell r="AH37">
            <v>5</v>
          </cell>
          <cell r="AO37">
            <v>0</v>
          </cell>
          <cell r="AV37">
            <v>2</v>
          </cell>
          <cell r="BC37">
            <v>2</v>
          </cell>
          <cell r="BJ37">
            <v>3</v>
          </cell>
          <cell r="BQ37">
            <v>0</v>
          </cell>
          <cell r="BX37">
            <v>0</v>
          </cell>
        </row>
        <row r="38">
          <cell r="A38" t="str">
            <v>27°</v>
          </cell>
          <cell r="C38" t="str">
            <v>OSWALD EINAR ERNESTO</v>
          </cell>
          <cell r="D38" t="str">
            <v>Pto Rico</v>
          </cell>
          <cell r="E38">
            <v>666</v>
          </cell>
          <cell r="M38">
            <v>0</v>
          </cell>
          <cell r="T38">
            <v>0</v>
          </cell>
          <cell r="AA38">
            <v>0</v>
          </cell>
          <cell r="AH38">
            <v>0</v>
          </cell>
          <cell r="AO38">
            <v>3</v>
          </cell>
          <cell r="AV38">
            <v>3</v>
          </cell>
          <cell r="BC38">
            <v>3</v>
          </cell>
          <cell r="BJ38">
            <v>3</v>
          </cell>
          <cell r="BQ38">
            <v>0</v>
          </cell>
          <cell r="BX38">
            <v>0</v>
          </cell>
        </row>
        <row r="39">
          <cell r="A39" t="str">
            <v>28°</v>
          </cell>
          <cell r="C39" t="str">
            <v>DA ROSA FERNANDO</v>
          </cell>
          <cell r="D39" t="str">
            <v>San Vicente</v>
          </cell>
          <cell r="E39">
            <v>632</v>
          </cell>
          <cell r="M39">
            <v>4</v>
          </cell>
          <cell r="T39">
            <v>0</v>
          </cell>
          <cell r="AA39">
            <v>0</v>
          </cell>
          <cell r="AH39">
            <v>0</v>
          </cell>
          <cell r="AO39">
            <v>3</v>
          </cell>
          <cell r="AV39">
            <v>2</v>
          </cell>
          <cell r="BC39">
            <v>2</v>
          </cell>
          <cell r="BJ39">
            <v>0</v>
          </cell>
          <cell r="BQ39">
            <v>0</v>
          </cell>
          <cell r="BX39">
            <v>0</v>
          </cell>
        </row>
        <row r="40">
          <cell r="A40" t="str">
            <v>29°</v>
          </cell>
          <cell r="C40" t="str">
            <v>KNASS HECTOR ADRIAN</v>
          </cell>
          <cell r="E40">
            <v>640</v>
          </cell>
          <cell r="M40">
            <v>0</v>
          </cell>
          <cell r="T40">
            <v>0</v>
          </cell>
          <cell r="AA40">
            <v>0</v>
          </cell>
          <cell r="AH40">
            <v>0</v>
          </cell>
          <cell r="AO40">
            <v>0</v>
          </cell>
          <cell r="AV40">
            <v>3</v>
          </cell>
          <cell r="BC40">
            <v>3</v>
          </cell>
          <cell r="BJ40">
            <v>3</v>
          </cell>
          <cell r="BQ40">
            <v>0</v>
          </cell>
          <cell r="BX40">
            <v>0</v>
          </cell>
        </row>
        <row r="41">
          <cell r="A41" t="str">
            <v>30°</v>
          </cell>
          <cell r="C41" t="str">
            <v>SUAREZ MONICA</v>
          </cell>
          <cell r="D41" t="str">
            <v>Apóstoles</v>
          </cell>
          <cell r="E41">
            <v>101</v>
          </cell>
          <cell r="M41">
            <v>0</v>
          </cell>
          <cell r="T41">
            <v>0</v>
          </cell>
          <cell r="AA41">
            <v>0</v>
          </cell>
          <cell r="AH41">
            <v>3.5</v>
          </cell>
          <cell r="AO41">
            <v>3</v>
          </cell>
          <cell r="AV41">
            <v>0</v>
          </cell>
          <cell r="BC41">
            <v>2</v>
          </cell>
          <cell r="BJ41">
            <v>0</v>
          </cell>
          <cell r="BQ41">
            <v>0</v>
          </cell>
          <cell r="BX41">
            <v>0</v>
          </cell>
        </row>
        <row r="42">
          <cell r="A42" t="str">
            <v>31°</v>
          </cell>
          <cell r="C42" t="str">
            <v>PONCE DE LEON LETICIA</v>
          </cell>
          <cell r="D42" t="str">
            <v>Posadas</v>
          </cell>
          <cell r="E42">
            <v>620</v>
          </cell>
          <cell r="M42">
            <v>0</v>
          </cell>
          <cell r="T42">
            <v>0</v>
          </cell>
          <cell r="AA42">
            <v>0</v>
          </cell>
          <cell r="AH42">
            <v>0</v>
          </cell>
          <cell r="AO42">
            <v>2</v>
          </cell>
          <cell r="AV42">
            <v>3</v>
          </cell>
          <cell r="BC42">
            <v>3</v>
          </cell>
          <cell r="BJ42">
            <v>0</v>
          </cell>
          <cell r="BQ42">
            <v>0</v>
          </cell>
          <cell r="BX42">
            <v>0</v>
          </cell>
        </row>
        <row r="43">
          <cell r="A43" t="str">
            <v>31°</v>
          </cell>
          <cell r="C43" t="str">
            <v>BUSTOS FACUNDO</v>
          </cell>
          <cell r="D43" t="str">
            <v>Apóstoles</v>
          </cell>
          <cell r="E43">
            <v>101</v>
          </cell>
          <cell r="M43">
            <v>0</v>
          </cell>
          <cell r="T43">
            <v>0</v>
          </cell>
          <cell r="AA43">
            <v>0</v>
          </cell>
          <cell r="AH43">
            <v>0</v>
          </cell>
          <cell r="AO43">
            <v>0</v>
          </cell>
          <cell r="AV43">
            <v>8</v>
          </cell>
          <cell r="BC43">
            <v>0</v>
          </cell>
          <cell r="BJ43">
            <v>0</v>
          </cell>
          <cell r="BQ43">
            <v>0</v>
          </cell>
          <cell r="BX43">
            <v>0</v>
          </cell>
        </row>
        <row r="44">
          <cell r="A44" t="str">
            <v>33°</v>
          </cell>
          <cell r="C44" t="str">
            <v>GRAEFF ALICIA</v>
          </cell>
          <cell r="D44" t="str">
            <v>Eldorado</v>
          </cell>
          <cell r="E44">
            <v>108</v>
          </cell>
          <cell r="M44">
            <v>6</v>
          </cell>
          <cell r="T44">
            <v>0</v>
          </cell>
          <cell r="AA44">
            <v>0</v>
          </cell>
          <cell r="AH44">
            <v>0</v>
          </cell>
          <cell r="AO44">
            <v>0</v>
          </cell>
          <cell r="AV44">
            <v>0</v>
          </cell>
          <cell r="BC44">
            <v>0</v>
          </cell>
          <cell r="BJ44">
            <v>0</v>
          </cell>
          <cell r="BQ44">
            <v>0</v>
          </cell>
          <cell r="BX44">
            <v>0</v>
          </cell>
        </row>
        <row r="45">
          <cell r="A45" t="str">
            <v>34°</v>
          </cell>
          <cell r="C45" t="str">
            <v>VILLALBA ELIAS</v>
          </cell>
          <cell r="D45" t="str">
            <v>Posadas</v>
          </cell>
          <cell r="E45">
            <v>643</v>
          </cell>
          <cell r="M45">
            <v>0</v>
          </cell>
          <cell r="T45">
            <v>0</v>
          </cell>
          <cell r="AA45">
            <v>0</v>
          </cell>
          <cell r="AH45">
            <v>3</v>
          </cell>
          <cell r="AO45">
            <v>2</v>
          </cell>
          <cell r="AV45">
            <v>0</v>
          </cell>
          <cell r="BC45">
            <v>0</v>
          </cell>
          <cell r="BJ45">
            <v>0</v>
          </cell>
          <cell r="BQ45">
            <v>0</v>
          </cell>
          <cell r="BX45">
            <v>0</v>
          </cell>
        </row>
        <row r="46">
          <cell r="A46" t="str">
            <v>35°</v>
          </cell>
          <cell r="C46" t="str">
            <v>SUAREZ NICOLAS</v>
          </cell>
          <cell r="D46" t="str">
            <v>Posadas</v>
          </cell>
          <cell r="E46">
            <v>622</v>
          </cell>
          <cell r="M46">
            <v>0</v>
          </cell>
          <cell r="T46">
            <v>0</v>
          </cell>
          <cell r="AA46">
            <v>0</v>
          </cell>
          <cell r="AH46">
            <v>4</v>
          </cell>
          <cell r="AO46">
            <v>0</v>
          </cell>
          <cell r="AV46">
            <v>0</v>
          </cell>
          <cell r="BC46">
            <v>0</v>
          </cell>
          <cell r="BJ46">
            <v>0</v>
          </cell>
          <cell r="BQ46">
            <v>0</v>
          </cell>
          <cell r="BX46">
            <v>0</v>
          </cell>
        </row>
        <row r="47">
          <cell r="A47" t="str">
            <v>35°</v>
          </cell>
          <cell r="C47" t="str">
            <v>FERRARI CAO LOPEZ</v>
          </cell>
          <cell r="D47" t="str">
            <v>Oberá</v>
          </cell>
          <cell r="E47">
            <v>629</v>
          </cell>
          <cell r="M47">
            <v>0</v>
          </cell>
          <cell r="T47">
            <v>2</v>
          </cell>
          <cell r="AA47">
            <v>0</v>
          </cell>
          <cell r="AH47">
            <v>0</v>
          </cell>
          <cell r="AO47">
            <v>0</v>
          </cell>
          <cell r="AV47">
            <v>0</v>
          </cell>
          <cell r="BC47">
            <v>0</v>
          </cell>
          <cell r="BJ47">
            <v>2</v>
          </cell>
          <cell r="BQ47">
            <v>0</v>
          </cell>
          <cell r="BX47">
            <v>0</v>
          </cell>
        </row>
        <row r="48">
          <cell r="A48" t="str">
            <v>37°</v>
          </cell>
          <cell r="C48" t="str">
            <v>GROSSELJ ALEJANDRO</v>
          </cell>
          <cell r="D48" t="str">
            <v>Pto Esperanza</v>
          </cell>
          <cell r="E48">
            <v>625</v>
          </cell>
          <cell r="M48">
            <v>0</v>
          </cell>
          <cell r="T48">
            <v>0</v>
          </cell>
          <cell r="AA48">
            <v>3</v>
          </cell>
          <cell r="AH48">
            <v>0</v>
          </cell>
          <cell r="AO48">
            <v>0</v>
          </cell>
          <cell r="AV48">
            <v>0</v>
          </cell>
          <cell r="BC48">
            <v>0</v>
          </cell>
          <cell r="BJ48">
            <v>0</v>
          </cell>
          <cell r="BQ48">
            <v>0</v>
          </cell>
          <cell r="BX48">
            <v>0</v>
          </cell>
        </row>
        <row r="49">
          <cell r="A49" t="str">
            <v>37°</v>
          </cell>
          <cell r="C49" t="str">
            <v>ALVEZ CORREA MARTIN</v>
          </cell>
          <cell r="D49" t="str">
            <v>Posadas</v>
          </cell>
          <cell r="E49">
            <v>632</v>
          </cell>
          <cell r="M49">
            <v>0</v>
          </cell>
          <cell r="T49">
            <v>0</v>
          </cell>
          <cell r="AA49">
            <v>0</v>
          </cell>
          <cell r="AH49">
            <v>0</v>
          </cell>
          <cell r="AO49">
            <v>0</v>
          </cell>
          <cell r="AV49">
            <v>0</v>
          </cell>
          <cell r="BC49">
            <v>3</v>
          </cell>
          <cell r="BJ49">
            <v>0</v>
          </cell>
          <cell r="BQ49">
            <v>0</v>
          </cell>
          <cell r="BX49">
            <v>0</v>
          </cell>
        </row>
        <row r="50">
          <cell r="A50" t="str">
            <v>39°</v>
          </cell>
          <cell r="C50" t="str">
            <v>VARELA GUILLERMO</v>
          </cell>
          <cell r="D50" t="str">
            <v>Posadas</v>
          </cell>
          <cell r="E50">
            <v>633</v>
          </cell>
          <cell r="M50">
            <v>0</v>
          </cell>
          <cell r="T50">
            <v>0</v>
          </cell>
          <cell r="AA50">
            <v>0</v>
          </cell>
          <cell r="AH50">
            <v>2</v>
          </cell>
          <cell r="AO50">
            <v>0</v>
          </cell>
          <cell r="AV50">
            <v>0</v>
          </cell>
          <cell r="BC50">
            <v>0</v>
          </cell>
          <cell r="BJ50">
            <v>0</v>
          </cell>
          <cell r="BQ50">
            <v>0</v>
          </cell>
          <cell r="BX50">
            <v>0</v>
          </cell>
        </row>
        <row r="51">
          <cell r="A51" t="str">
            <v>39°</v>
          </cell>
          <cell r="C51" t="str">
            <v>FERNANDEZ RODRIGO</v>
          </cell>
          <cell r="D51" t="str">
            <v>Oberá</v>
          </cell>
          <cell r="E51">
            <v>648</v>
          </cell>
          <cell r="M51">
            <v>0</v>
          </cell>
          <cell r="T51">
            <v>0</v>
          </cell>
          <cell r="AA51">
            <v>0</v>
          </cell>
          <cell r="AH51">
            <v>0</v>
          </cell>
          <cell r="AO51">
            <v>2</v>
          </cell>
          <cell r="AV51">
            <v>0</v>
          </cell>
          <cell r="BC51">
            <v>0</v>
          </cell>
          <cell r="BJ51">
            <v>0</v>
          </cell>
          <cell r="BQ51">
            <v>0</v>
          </cell>
          <cell r="BX51">
            <v>0</v>
          </cell>
        </row>
        <row r="52">
          <cell r="C52" t="str">
            <v>FINTEN NICOLAS</v>
          </cell>
          <cell r="D52" t="str">
            <v>Posadas</v>
          </cell>
          <cell r="E52">
            <v>682</v>
          </cell>
          <cell r="M52">
            <v>0</v>
          </cell>
          <cell r="T52">
            <v>0</v>
          </cell>
          <cell r="AA52">
            <v>0</v>
          </cell>
          <cell r="AH52">
            <v>0</v>
          </cell>
          <cell r="AO52">
            <v>0</v>
          </cell>
          <cell r="AV52">
            <v>0</v>
          </cell>
          <cell r="BC52">
            <v>0</v>
          </cell>
          <cell r="BJ52">
            <v>0</v>
          </cell>
          <cell r="BQ52">
            <v>0</v>
          </cell>
          <cell r="BX52">
            <v>0</v>
          </cell>
        </row>
        <row r="53">
          <cell r="C53" t="str">
            <v>FINTEN JUAN</v>
          </cell>
          <cell r="D53" t="str">
            <v>Posadas</v>
          </cell>
          <cell r="E53">
            <v>681</v>
          </cell>
          <cell r="M53">
            <v>0</v>
          </cell>
          <cell r="T53">
            <v>0</v>
          </cell>
          <cell r="AA53">
            <v>0</v>
          </cell>
          <cell r="AH53">
            <v>0</v>
          </cell>
          <cell r="AO53">
            <v>0</v>
          </cell>
          <cell r="AV53">
            <v>0</v>
          </cell>
          <cell r="BC53">
            <v>0</v>
          </cell>
          <cell r="BJ53">
            <v>0</v>
          </cell>
          <cell r="BQ53">
            <v>0</v>
          </cell>
          <cell r="BX53">
            <v>0</v>
          </cell>
        </row>
        <row r="54">
          <cell r="C54" t="str">
            <v>BARRIOS MAURO</v>
          </cell>
          <cell r="D54" t="str">
            <v>Posadas</v>
          </cell>
          <cell r="E54">
            <v>680</v>
          </cell>
          <cell r="M54">
            <v>0</v>
          </cell>
          <cell r="T54">
            <v>0</v>
          </cell>
          <cell r="AA54">
            <v>0</v>
          </cell>
          <cell r="AH54">
            <v>0</v>
          </cell>
          <cell r="AO54">
            <v>0</v>
          </cell>
          <cell r="AV54">
            <v>0</v>
          </cell>
          <cell r="BC54">
            <v>0</v>
          </cell>
          <cell r="BJ54">
            <v>0</v>
          </cell>
          <cell r="BQ54">
            <v>0</v>
          </cell>
          <cell r="BX54">
            <v>0</v>
          </cell>
        </row>
        <row r="55">
          <cell r="C55" t="str">
            <v>VILLAR CESAR</v>
          </cell>
          <cell r="D55" t="str">
            <v>Posadas</v>
          </cell>
          <cell r="E55">
            <v>690</v>
          </cell>
          <cell r="M55">
            <v>0</v>
          </cell>
          <cell r="T55">
            <v>0</v>
          </cell>
          <cell r="AA55">
            <v>0</v>
          </cell>
          <cell r="AH55">
            <v>0</v>
          </cell>
          <cell r="AO55">
            <v>0</v>
          </cell>
          <cell r="AV55">
            <v>0</v>
          </cell>
          <cell r="BC55">
            <v>0</v>
          </cell>
          <cell r="BJ55">
            <v>0</v>
          </cell>
          <cell r="BQ55">
            <v>0</v>
          </cell>
          <cell r="BX55">
            <v>0</v>
          </cell>
        </row>
        <row r="56">
          <cell r="C56" t="str">
            <v>QUIRELLI JUAN</v>
          </cell>
          <cell r="D56" t="str">
            <v>Campo Grande</v>
          </cell>
          <cell r="E56">
            <v>651</v>
          </cell>
          <cell r="M56">
            <v>0</v>
          </cell>
          <cell r="T56">
            <v>0</v>
          </cell>
          <cell r="AA56">
            <v>0</v>
          </cell>
          <cell r="AH56">
            <v>0</v>
          </cell>
          <cell r="AO56">
            <v>0</v>
          </cell>
          <cell r="AV56">
            <v>0</v>
          </cell>
          <cell r="BC56">
            <v>0</v>
          </cell>
          <cell r="BJ56">
            <v>0</v>
          </cell>
          <cell r="BQ56">
            <v>0</v>
          </cell>
          <cell r="BX56">
            <v>0</v>
          </cell>
        </row>
        <row r="57">
          <cell r="C57" t="str">
            <v>PICARSCHI GUILLERMO</v>
          </cell>
          <cell r="D57" t="str">
            <v>Posadas</v>
          </cell>
          <cell r="E57">
            <v>619</v>
          </cell>
          <cell r="M57">
            <v>0</v>
          </cell>
          <cell r="T57">
            <v>0</v>
          </cell>
          <cell r="AA57">
            <v>0</v>
          </cell>
          <cell r="AH57">
            <v>0</v>
          </cell>
          <cell r="AO57">
            <v>0</v>
          </cell>
          <cell r="AV57">
            <v>0</v>
          </cell>
          <cell r="BC57">
            <v>0</v>
          </cell>
          <cell r="BJ57">
            <v>0</v>
          </cell>
          <cell r="BQ57">
            <v>0</v>
          </cell>
          <cell r="BX57">
            <v>0</v>
          </cell>
        </row>
        <row r="58">
          <cell r="C58" t="str">
            <v>LORY MARCOS</v>
          </cell>
          <cell r="D58" t="str">
            <v>Oberá</v>
          </cell>
          <cell r="E58">
            <v>685</v>
          </cell>
          <cell r="M58">
            <v>0</v>
          </cell>
          <cell r="T58">
            <v>0</v>
          </cell>
          <cell r="AA58">
            <v>0</v>
          </cell>
          <cell r="AH58">
            <v>0</v>
          </cell>
          <cell r="AO58">
            <v>0</v>
          </cell>
          <cell r="AV58">
            <v>0</v>
          </cell>
          <cell r="BC58">
            <v>0</v>
          </cell>
          <cell r="BJ58">
            <v>0</v>
          </cell>
          <cell r="BQ58">
            <v>0</v>
          </cell>
          <cell r="BX58">
            <v>0</v>
          </cell>
        </row>
        <row r="59">
          <cell r="C59" t="str">
            <v>LOPEZ MOISES</v>
          </cell>
          <cell r="D59" t="str">
            <v>Oberá</v>
          </cell>
          <cell r="E59">
            <v>686</v>
          </cell>
          <cell r="M59">
            <v>0</v>
          </cell>
          <cell r="T59">
            <v>0</v>
          </cell>
          <cell r="AA59">
            <v>0</v>
          </cell>
          <cell r="AH59">
            <v>0</v>
          </cell>
          <cell r="AO59">
            <v>0</v>
          </cell>
          <cell r="AV59">
            <v>0</v>
          </cell>
          <cell r="BC59">
            <v>0</v>
          </cell>
          <cell r="BJ59">
            <v>0</v>
          </cell>
          <cell r="BQ59">
            <v>0</v>
          </cell>
          <cell r="BX59">
            <v>0</v>
          </cell>
        </row>
        <row r="60">
          <cell r="C60" t="str">
            <v>CAMARGO FRANCO</v>
          </cell>
          <cell r="D60" t="str">
            <v>Oberá</v>
          </cell>
          <cell r="E60">
            <v>630</v>
          </cell>
          <cell r="M60">
            <v>0</v>
          </cell>
          <cell r="T60">
            <v>0</v>
          </cell>
          <cell r="AA60">
            <v>0</v>
          </cell>
          <cell r="AH60">
            <v>0</v>
          </cell>
          <cell r="AO60">
            <v>0</v>
          </cell>
          <cell r="AV60">
            <v>0</v>
          </cell>
          <cell r="BC60">
            <v>0</v>
          </cell>
          <cell r="BJ60">
            <v>0</v>
          </cell>
          <cell r="BQ60">
            <v>0</v>
          </cell>
          <cell r="BX60">
            <v>0</v>
          </cell>
        </row>
        <row r="61">
          <cell r="C61" t="str">
            <v>KOBERNICK GABRIEL</v>
          </cell>
          <cell r="D61" t="str">
            <v>Hipolito Irigoyen</v>
          </cell>
          <cell r="M61">
            <v>0</v>
          </cell>
          <cell r="T61">
            <v>0</v>
          </cell>
          <cell r="AA61">
            <v>0</v>
          </cell>
          <cell r="AH61">
            <v>0</v>
          </cell>
          <cell r="AO61">
            <v>0</v>
          </cell>
          <cell r="AV61">
            <v>0</v>
          </cell>
          <cell r="BC61">
            <v>0</v>
          </cell>
          <cell r="BJ61">
            <v>0</v>
          </cell>
          <cell r="BQ61">
            <v>0</v>
          </cell>
          <cell r="BX61">
            <v>0</v>
          </cell>
        </row>
      </sheetData>
      <sheetData sheetId="4">
        <row r="12">
          <cell r="A12" t="str">
            <v>1°</v>
          </cell>
          <cell r="C12" t="str">
            <v>BOHN ALAN EMANUEL</v>
          </cell>
          <cell r="D12" t="str">
            <v>Cerro Azúl</v>
          </cell>
          <cell r="E12">
            <v>401</v>
          </cell>
          <cell r="M12">
            <v>22</v>
          </cell>
          <cell r="T12">
            <v>30</v>
          </cell>
          <cell r="AA12">
            <v>19</v>
          </cell>
          <cell r="AH12">
            <v>21</v>
          </cell>
          <cell r="AO12">
            <v>32</v>
          </cell>
          <cell r="AV12">
            <v>25</v>
          </cell>
          <cell r="BC12">
            <v>30</v>
          </cell>
          <cell r="BJ12">
            <v>20</v>
          </cell>
          <cell r="BQ12">
            <v>0</v>
          </cell>
          <cell r="BX12">
            <v>0</v>
          </cell>
        </row>
        <row r="13">
          <cell r="A13" t="str">
            <v>2°</v>
          </cell>
          <cell r="C13" t="str">
            <v>LUKOSKI YONATAN</v>
          </cell>
          <cell r="D13" t="str">
            <v>Gdor Roca</v>
          </cell>
          <cell r="E13">
            <v>477</v>
          </cell>
          <cell r="M13">
            <v>10</v>
          </cell>
          <cell r="T13">
            <v>21</v>
          </cell>
          <cell r="AA13">
            <v>12</v>
          </cell>
          <cell r="AH13">
            <v>16</v>
          </cell>
          <cell r="AO13">
            <v>18</v>
          </cell>
          <cell r="AV13">
            <v>28</v>
          </cell>
          <cell r="BC13">
            <v>23</v>
          </cell>
          <cell r="BJ13">
            <v>30</v>
          </cell>
          <cell r="BQ13">
            <v>0</v>
          </cell>
          <cell r="BX13">
            <v>0</v>
          </cell>
        </row>
        <row r="14">
          <cell r="A14" t="str">
            <v>3°</v>
          </cell>
          <cell r="C14" t="str">
            <v>BUSTOS FACUNDO</v>
          </cell>
          <cell r="D14" t="str">
            <v>Apóstoles</v>
          </cell>
          <cell r="E14">
            <v>441</v>
          </cell>
          <cell r="M14">
            <v>66</v>
          </cell>
          <cell r="T14">
            <v>0</v>
          </cell>
          <cell r="AA14">
            <v>30</v>
          </cell>
          <cell r="AH14">
            <v>31.5</v>
          </cell>
          <cell r="AO14">
            <v>5</v>
          </cell>
          <cell r="AV14">
            <v>0</v>
          </cell>
          <cell r="BC14">
            <v>0</v>
          </cell>
          <cell r="BJ14">
            <v>0</v>
          </cell>
          <cell r="BQ14">
            <v>0</v>
          </cell>
          <cell r="BX14">
            <v>0</v>
          </cell>
        </row>
        <row r="15">
          <cell r="A15" t="str">
            <v>4°</v>
          </cell>
          <cell r="C15" t="str">
            <v>PASCUAL MANUEL</v>
          </cell>
          <cell r="D15" t="str">
            <v>Posadas</v>
          </cell>
          <cell r="E15">
            <v>440</v>
          </cell>
          <cell r="M15">
            <v>18</v>
          </cell>
          <cell r="T15">
            <v>13</v>
          </cell>
          <cell r="AA15">
            <v>19</v>
          </cell>
          <cell r="AH15">
            <v>30</v>
          </cell>
          <cell r="AO15">
            <v>24</v>
          </cell>
          <cell r="AV15">
            <v>0</v>
          </cell>
          <cell r="BC15">
            <v>0</v>
          </cell>
          <cell r="BJ15">
            <v>0</v>
          </cell>
          <cell r="BQ15">
            <v>0</v>
          </cell>
          <cell r="BX15">
            <v>0</v>
          </cell>
        </row>
        <row r="16">
          <cell r="A16" t="str">
            <v>5°</v>
          </cell>
          <cell r="C16" t="str">
            <v>WITZKE MATIAS</v>
          </cell>
          <cell r="D16" t="str">
            <v>Garuapé</v>
          </cell>
          <cell r="E16">
            <v>403</v>
          </cell>
          <cell r="M16">
            <v>38</v>
          </cell>
          <cell r="T16">
            <v>18</v>
          </cell>
          <cell r="AA16">
            <v>18</v>
          </cell>
          <cell r="AH16">
            <v>5</v>
          </cell>
          <cell r="AO16">
            <v>5</v>
          </cell>
          <cell r="AV16">
            <v>10</v>
          </cell>
          <cell r="BC16">
            <v>2</v>
          </cell>
          <cell r="BJ16">
            <v>6</v>
          </cell>
          <cell r="BQ16">
            <v>0</v>
          </cell>
          <cell r="BX16">
            <v>0</v>
          </cell>
        </row>
        <row r="17">
          <cell r="A17" t="str">
            <v>6°</v>
          </cell>
          <cell r="C17" t="str">
            <v>URQUIA ADRIAN</v>
          </cell>
          <cell r="D17" t="str">
            <v>Oberá</v>
          </cell>
          <cell r="E17">
            <v>418</v>
          </cell>
          <cell r="M17">
            <v>16</v>
          </cell>
          <cell r="T17">
            <v>10</v>
          </cell>
          <cell r="AA17">
            <v>14</v>
          </cell>
          <cell r="AH17">
            <v>15</v>
          </cell>
          <cell r="AO17">
            <v>0</v>
          </cell>
          <cell r="AV17">
            <v>14</v>
          </cell>
          <cell r="BC17">
            <v>18</v>
          </cell>
          <cell r="BJ17">
            <v>6</v>
          </cell>
          <cell r="BQ17">
            <v>0</v>
          </cell>
          <cell r="BX17">
            <v>0</v>
          </cell>
        </row>
        <row r="18">
          <cell r="A18" t="str">
            <v>7°</v>
          </cell>
          <cell r="C18" t="str">
            <v>HERRERA ROBERTO MARTIN</v>
          </cell>
          <cell r="D18" t="str">
            <v>Oberá</v>
          </cell>
          <cell r="E18">
            <v>420</v>
          </cell>
          <cell r="M18">
            <v>28</v>
          </cell>
          <cell r="T18">
            <v>14</v>
          </cell>
          <cell r="AA18">
            <v>2</v>
          </cell>
          <cell r="AH18">
            <v>0</v>
          </cell>
          <cell r="AO18">
            <v>0</v>
          </cell>
          <cell r="AV18">
            <v>11</v>
          </cell>
          <cell r="BC18">
            <v>14</v>
          </cell>
          <cell r="BJ18">
            <v>8</v>
          </cell>
          <cell r="BQ18">
            <v>0</v>
          </cell>
          <cell r="BX18">
            <v>0</v>
          </cell>
        </row>
        <row r="19">
          <cell r="A19" t="str">
            <v>8°</v>
          </cell>
          <cell r="C19" t="str">
            <v>ALVAREZ MIGUE</v>
          </cell>
          <cell r="D19" t="str">
            <v>Oberá</v>
          </cell>
          <cell r="E19">
            <v>423</v>
          </cell>
          <cell r="M19">
            <v>24</v>
          </cell>
          <cell r="T19">
            <v>8</v>
          </cell>
          <cell r="AA19">
            <v>2</v>
          </cell>
          <cell r="AH19">
            <v>3</v>
          </cell>
          <cell r="AO19">
            <v>0</v>
          </cell>
          <cell r="AV19">
            <v>0</v>
          </cell>
          <cell r="BC19">
            <v>0</v>
          </cell>
          <cell r="BJ19">
            <v>0</v>
          </cell>
          <cell r="BQ19">
            <v>0</v>
          </cell>
          <cell r="BX19">
            <v>0</v>
          </cell>
        </row>
        <row r="20">
          <cell r="A20" t="str">
            <v>9°</v>
          </cell>
          <cell r="C20" t="str">
            <v>UBEDA RODRIGO</v>
          </cell>
          <cell r="D20" t="str">
            <v>Eldorado</v>
          </cell>
          <cell r="E20">
            <v>413</v>
          </cell>
          <cell r="M20">
            <v>0</v>
          </cell>
          <cell r="T20">
            <v>0</v>
          </cell>
          <cell r="AA20">
            <v>0</v>
          </cell>
          <cell r="AH20">
            <v>0</v>
          </cell>
          <cell r="AO20">
            <v>14</v>
          </cell>
          <cell r="AV20">
            <v>10</v>
          </cell>
          <cell r="BC20">
            <v>10</v>
          </cell>
          <cell r="BJ20">
            <v>3</v>
          </cell>
          <cell r="BQ20">
            <v>0</v>
          </cell>
          <cell r="BX20">
            <v>0</v>
          </cell>
        </row>
        <row r="21">
          <cell r="A21" t="str">
            <v>10°</v>
          </cell>
          <cell r="C21" t="str">
            <v>BRIZUELA BLOCH GUILLERMO</v>
          </cell>
          <cell r="D21" t="str">
            <v>Eldorado</v>
          </cell>
          <cell r="E21">
            <v>432</v>
          </cell>
          <cell r="M21">
            <v>0</v>
          </cell>
          <cell r="T21">
            <v>0</v>
          </cell>
          <cell r="AA21">
            <v>0</v>
          </cell>
          <cell r="AH21">
            <v>0</v>
          </cell>
          <cell r="AO21">
            <v>0</v>
          </cell>
          <cell r="AV21">
            <v>14</v>
          </cell>
          <cell r="BC21">
            <v>9</v>
          </cell>
          <cell r="BJ21">
            <v>12</v>
          </cell>
          <cell r="BQ21">
            <v>0</v>
          </cell>
          <cell r="BX21">
            <v>0</v>
          </cell>
        </row>
        <row r="22">
          <cell r="A22" t="str">
            <v>11°</v>
          </cell>
          <cell r="C22" t="str">
            <v>DO REIS HORACIO</v>
          </cell>
          <cell r="D22" t="str">
            <v>Eldorado</v>
          </cell>
          <cell r="E22">
            <v>430</v>
          </cell>
          <cell r="M22">
            <v>20</v>
          </cell>
          <cell r="T22">
            <v>0</v>
          </cell>
          <cell r="AA22">
            <v>0</v>
          </cell>
          <cell r="AH22">
            <v>0</v>
          </cell>
          <cell r="AO22">
            <v>0</v>
          </cell>
          <cell r="AV22">
            <v>0</v>
          </cell>
          <cell r="BC22">
            <v>0</v>
          </cell>
          <cell r="BJ22">
            <v>0</v>
          </cell>
          <cell r="BQ22">
            <v>0</v>
          </cell>
          <cell r="BX22">
            <v>0</v>
          </cell>
        </row>
        <row r="23">
          <cell r="A23" t="str">
            <v>11°</v>
          </cell>
          <cell r="C23" t="str">
            <v>CRESPO AGUSTIN</v>
          </cell>
          <cell r="D23" t="str">
            <v>Eldorado</v>
          </cell>
          <cell r="E23">
            <v>450</v>
          </cell>
          <cell r="M23">
            <v>0</v>
          </cell>
          <cell r="T23">
            <v>0</v>
          </cell>
          <cell r="AA23">
            <v>0</v>
          </cell>
          <cell r="AH23">
            <v>10</v>
          </cell>
          <cell r="AO23">
            <v>10</v>
          </cell>
          <cell r="AV23">
            <v>0</v>
          </cell>
          <cell r="BC23">
            <v>0</v>
          </cell>
          <cell r="BJ23">
            <v>0</v>
          </cell>
          <cell r="BQ23">
            <v>0</v>
          </cell>
          <cell r="BX23">
            <v>0</v>
          </cell>
        </row>
        <row r="24">
          <cell r="A24" t="str">
            <v>11°</v>
          </cell>
          <cell r="C24" t="str">
            <v>LIESENFELD RICARDO</v>
          </cell>
          <cell r="D24" t="str">
            <v>Oberá</v>
          </cell>
          <cell r="E24">
            <v>444</v>
          </cell>
          <cell r="M24">
            <v>0</v>
          </cell>
          <cell r="T24">
            <v>0</v>
          </cell>
          <cell r="AA24">
            <v>0</v>
          </cell>
          <cell r="AH24">
            <v>0</v>
          </cell>
          <cell r="AO24">
            <v>0</v>
          </cell>
          <cell r="AV24">
            <v>0</v>
          </cell>
          <cell r="BC24">
            <v>0</v>
          </cell>
          <cell r="BJ24">
            <v>20</v>
          </cell>
          <cell r="BQ24">
            <v>0</v>
          </cell>
          <cell r="BX24">
            <v>0</v>
          </cell>
        </row>
        <row r="25">
          <cell r="A25" t="str">
            <v>14°</v>
          </cell>
          <cell r="C25" t="str">
            <v>FRUTOS LUCAS GASTON</v>
          </cell>
          <cell r="E25">
            <v>412</v>
          </cell>
          <cell r="M25">
            <v>4</v>
          </cell>
          <cell r="T25">
            <v>0</v>
          </cell>
          <cell r="AA25">
            <v>0</v>
          </cell>
          <cell r="AH25">
            <v>7.5</v>
          </cell>
          <cell r="AO25">
            <v>0</v>
          </cell>
          <cell r="AV25">
            <v>2</v>
          </cell>
          <cell r="BC25">
            <v>6</v>
          </cell>
          <cell r="BJ25">
            <v>0</v>
          </cell>
          <cell r="BQ25">
            <v>0</v>
          </cell>
          <cell r="BX25">
            <v>0</v>
          </cell>
        </row>
        <row r="26">
          <cell r="A26" t="str">
            <v>15°</v>
          </cell>
          <cell r="C26" t="str">
            <v>BAEZ CLAUDIO ISMAEL</v>
          </cell>
          <cell r="D26" t="str">
            <v>San Vicente</v>
          </cell>
          <cell r="E26">
            <v>419</v>
          </cell>
          <cell r="M26">
            <v>12</v>
          </cell>
          <cell r="T26">
            <v>0</v>
          </cell>
          <cell r="AA26">
            <v>6</v>
          </cell>
          <cell r="AH26">
            <v>0</v>
          </cell>
          <cell r="AO26">
            <v>0</v>
          </cell>
          <cell r="AV26">
            <v>0</v>
          </cell>
          <cell r="BC26">
            <v>0</v>
          </cell>
          <cell r="BJ26">
            <v>0</v>
          </cell>
          <cell r="BQ26">
            <v>0</v>
          </cell>
          <cell r="BX26">
            <v>0</v>
          </cell>
        </row>
        <row r="27">
          <cell r="A27" t="str">
            <v>16°</v>
          </cell>
          <cell r="C27" t="str">
            <v>DA ROSA CRISTIAN</v>
          </cell>
          <cell r="D27" t="str">
            <v>Eldorado</v>
          </cell>
          <cell r="E27">
            <v>422</v>
          </cell>
          <cell r="M27">
            <v>0</v>
          </cell>
          <cell r="T27">
            <v>0</v>
          </cell>
          <cell r="AA27">
            <v>0</v>
          </cell>
          <cell r="AH27">
            <v>0</v>
          </cell>
          <cell r="AO27">
            <v>0</v>
          </cell>
          <cell r="AV27">
            <v>0</v>
          </cell>
          <cell r="BC27">
            <v>0</v>
          </cell>
          <cell r="BJ27">
            <v>12</v>
          </cell>
          <cell r="BQ27">
            <v>0</v>
          </cell>
          <cell r="BX27">
            <v>0</v>
          </cell>
        </row>
        <row r="28">
          <cell r="A28" t="str">
            <v>17°</v>
          </cell>
          <cell r="C28" t="str">
            <v>BECKER CABALLERO M</v>
          </cell>
          <cell r="D28" t="str">
            <v>Oberá</v>
          </cell>
          <cell r="E28">
            <v>635</v>
          </cell>
          <cell r="M28">
            <v>0</v>
          </cell>
          <cell r="T28">
            <v>0</v>
          </cell>
          <cell r="AA28">
            <v>0</v>
          </cell>
          <cell r="AH28">
            <v>0</v>
          </cell>
          <cell r="AO28">
            <v>11</v>
          </cell>
          <cell r="AV28">
            <v>0</v>
          </cell>
          <cell r="BC28">
            <v>0</v>
          </cell>
          <cell r="BJ28">
            <v>0</v>
          </cell>
          <cell r="BQ28">
            <v>0</v>
          </cell>
          <cell r="BX28">
            <v>0</v>
          </cell>
        </row>
        <row r="29">
          <cell r="A29" t="str">
            <v>18°</v>
          </cell>
          <cell r="C29" t="str">
            <v>GONZALEZ EDUARDO</v>
          </cell>
          <cell r="D29" t="str">
            <v>Posadas</v>
          </cell>
          <cell r="E29">
            <v>415</v>
          </cell>
          <cell r="M29">
            <v>0</v>
          </cell>
          <cell r="T29">
            <v>0</v>
          </cell>
          <cell r="AA29">
            <v>0</v>
          </cell>
          <cell r="AH29">
            <v>0</v>
          </cell>
          <cell r="AO29">
            <v>6</v>
          </cell>
          <cell r="AV29">
            <v>0</v>
          </cell>
          <cell r="BC29">
            <v>0</v>
          </cell>
          <cell r="BJ29">
            <v>4</v>
          </cell>
          <cell r="BQ29">
            <v>0</v>
          </cell>
          <cell r="BX29">
            <v>0</v>
          </cell>
        </row>
        <row r="30">
          <cell r="A30" t="str">
            <v>19°</v>
          </cell>
          <cell r="C30" t="str">
            <v>LEDESMA FERNANDO</v>
          </cell>
          <cell r="D30" t="str">
            <v>Posadas</v>
          </cell>
          <cell r="E30">
            <v>460</v>
          </cell>
          <cell r="M30">
            <v>0</v>
          </cell>
          <cell r="T30">
            <v>0</v>
          </cell>
          <cell r="AA30">
            <v>0</v>
          </cell>
          <cell r="AH30">
            <v>0</v>
          </cell>
          <cell r="AO30">
            <v>2</v>
          </cell>
          <cell r="AV30">
            <v>2</v>
          </cell>
          <cell r="BC30">
            <v>2</v>
          </cell>
          <cell r="BJ30">
            <v>2</v>
          </cell>
          <cell r="BQ30">
            <v>0</v>
          </cell>
          <cell r="BX30">
            <v>0</v>
          </cell>
        </row>
        <row r="31">
          <cell r="A31" t="str">
            <v>20°</v>
          </cell>
          <cell r="C31" t="str">
            <v>JUSKALSKI MARTIN</v>
          </cell>
          <cell r="D31" t="str">
            <v>Oberá</v>
          </cell>
          <cell r="E31">
            <v>409</v>
          </cell>
          <cell r="M31">
            <v>0</v>
          </cell>
          <cell r="T31">
            <v>0</v>
          </cell>
          <cell r="AA31">
            <v>0</v>
          </cell>
          <cell r="AH31">
            <v>0</v>
          </cell>
          <cell r="AO31">
            <v>0</v>
          </cell>
          <cell r="AV31">
            <v>0</v>
          </cell>
          <cell r="BC31">
            <v>0</v>
          </cell>
          <cell r="BJ31">
            <v>5</v>
          </cell>
          <cell r="BQ31">
            <v>0</v>
          </cell>
          <cell r="BX31">
            <v>0</v>
          </cell>
        </row>
        <row r="32">
          <cell r="A32" t="str">
            <v>inv</v>
          </cell>
          <cell r="C32" t="str">
            <v>SARTORI CRISTIAN</v>
          </cell>
          <cell r="D32" t="str">
            <v>L N Além</v>
          </cell>
          <cell r="E32">
            <v>425</v>
          </cell>
          <cell r="M32">
            <v>0</v>
          </cell>
          <cell r="T32">
            <v>0</v>
          </cell>
          <cell r="AA32">
            <v>0</v>
          </cell>
          <cell r="AH32">
            <v>0</v>
          </cell>
          <cell r="AO32">
            <v>0</v>
          </cell>
          <cell r="AV32">
            <v>0</v>
          </cell>
          <cell r="BC32">
            <v>0</v>
          </cell>
          <cell r="BJ32">
            <v>0</v>
          </cell>
          <cell r="BQ32">
            <v>0</v>
          </cell>
          <cell r="BX32">
            <v>0</v>
          </cell>
        </row>
        <row r="33">
          <cell r="C33" t="str">
            <v>FERRER MIGUEL ANGEL</v>
          </cell>
          <cell r="D33" t="str">
            <v>Posadas</v>
          </cell>
          <cell r="E33">
            <v>416</v>
          </cell>
          <cell r="M33">
            <v>0</v>
          </cell>
          <cell r="T33">
            <v>0</v>
          </cell>
          <cell r="AA33">
            <v>0</v>
          </cell>
          <cell r="AH33">
            <v>0</v>
          </cell>
          <cell r="AO33">
            <v>0</v>
          </cell>
          <cell r="AV33">
            <v>0</v>
          </cell>
          <cell r="BC33">
            <v>0</v>
          </cell>
          <cell r="BJ33">
            <v>0</v>
          </cell>
          <cell r="BQ33">
            <v>0</v>
          </cell>
          <cell r="BX33">
            <v>0</v>
          </cell>
        </row>
        <row r="34">
          <cell r="A34" t="str">
            <v>inv</v>
          </cell>
          <cell r="C34" t="str">
            <v xml:space="preserve">AYALA MIGUEL ANGEL </v>
          </cell>
          <cell r="D34" t="str">
            <v>Pto Iguazú</v>
          </cell>
          <cell r="E34">
            <v>411</v>
          </cell>
          <cell r="M34">
            <v>0</v>
          </cell>
          <cell r="T34">
            <v>0</v>
          </cell>
          <cell r="AA34">
            <v>0</v>
          </cell>
          <cell r="AH34">
            <v>0</v>
          </cell>
          <cell r="AO34">
            <v>0</v>
          </cell>
          <cell r="AV34">
            <v>0</v>
          </cell>
          <cell r="BC34">
            <v>0</v>
          </cell>
          <cell r="BJ34">
            <v>0</v>
          </cell>
          <cell r="BQ34">
            <v>0</v>
          </cell>
          <cell r="BX34">
            <v>0</v>
          </cell>
        </row>
      </sheetData>
      <sheetData sheetId="5">
        <row r="6">
          <cell r="D6" t="str">
            <v>4-Tiempos Master 200 cc</v>
          </cell>
        </row>
        <row r="12">
          <cell r="A12" t="str">
            <v>1°</v>
          </cell>
          <cell r="C12" t="str">
            <v>ALVEZ CORREA MARTIN</v>
          </cell>
          <cell r="D12" t="str">
            <v>Posadas</v>
          </cell>
          <cell r="E12">
            <v>522</v>
          </cell>
          <cell r="M12">
            <v>22</v>
          </cell>
          <cell r="T12">
            <v>33</v>
          </cell>
          <cell r="AA12">
            <v>27</v>
          </cell>
          <cell r="AH12">
            <v>34</v>
          </cell>
          <cell r="AO12">
            <v>33</v>
          </cell>
          <cell r="AV12">
            <v>30</v>
          </cell>
          <cell r="BC12">
            <v>30</v>
          </cell>
          <cell r="BJ12">
            <v>30</v>
          </cell>
          <cell r="BQ12">
            <v>0</v>
          </cell>
          <cell r="BX12">
            <v>0</v>
          </cell>
        </row>
        <row r="13">
          <cell r="A13" t="str">
            <v>2°</v>
          </cell>
          <cell r="C13" t="str">
            <v>DE LIMA MAURICIO</v>
          </cell>
          <cell r="D13" t="str">
            <v>L.N.Além</v>
          </cell>
          <cell r="E13">
            <v>502</v>
          </cell>
          <cell r="M13">
            <v>66</v>
          </cell>
          <cell r="T13">
            <v>19</v>
          </cell>
          <cell r="AA13">
            <v>31</v>
          </cell>
          <cell r="AH13">
            <v>27.5</v>
          </cell>
          <cell r="AO13">
            <v>25</v>
          </cell>
          <cell r="AV13">
            <v>23</v>
          </cell>
          <cell r="BC13">
            <v>8</v>
          </cell>
          <cell r="BJ13">
            <v>2</v>
          </cell>
          <cell r="BQ13">
            <v>0</v>
          </cell>
          <cell r="BX13">
            <v>0</v>
          </cell>
        </row>
        <row r="14">
          <cell r="A14" t="str">
            <v>3°</v>
          </cell>
          <cell r="C14" t="str">
            <v>PAIVA CLAUDIO GABRIEL</v>
          </cell>
          <cell r="D14" t="str">
            <v>Oberá</v>
          </cell>
          <cell r="E14">
            <v>531</v>
          </cell>
          <cell r="M14">
            <v>20</v>
          </cell>
          <cell r="T14">
            <v>18</v>
          </cell>
          <cell r="AA14">
            <v>17</v>
          </cell>
          <cell r="AH14">
            <v>19</v>
          </cell>
          <cell r="AO14">
            <v>0</v>
          </cell>
          <cell r="AV14">
            <v>5</v>
          </cell>
          <cell r="BC14">
            <v>17</v>
          </cell>
          <cell r="BJ14">
            <v>14</v>
          </cell>
          <cell r="BQ14">
            <v>0</v>
          </cell>
          <cell r="BX14">
            <v>0</v>
          </cell>
        </row>
        <row r="15">
          <cell r="A15" t="str">
            <v>4°</v>
          </cell>
          <cell r="C15" t="str">
            <v>LUKOSKI ROBERTINO</v>
          </cell>
          <cell r="D15" t="str">
            <v>Gdor Roca</v>
          </cell>
          <cell r="E15">
            <v>544</v>
          </cell>
          <cell r="M15">
            <v>50</v>
          </cell>
          <cell r="T15">
            <v>15</v>
          </cell>
          <cell r="AA15">
            <v>11</v>
          </cell>
          <cell r="AH15">
            <v>8</v>
          </cell>
          <cell r="AO15">
            <v>18</v>
          </cell>
          <cell r="AV15">
            <v>0</v>
          </cell>
          <cell r="BC15">
            <v>0</v>
          </cell>
          <cell r="BJ15">
            <v>0</v>
          </cell>
          <cell r="BQ15">
            <v>0</v>
          </cell>
          <cell r="BX15">
            <v>0</v>
          </cell>
        </row>
        <row r="16">
          <cell r="A16" t="str">
            <v>5°</v>
          </cell>
          <cell r="C16" t="str">
            <v>RIOS GOTTSCHALK JUAN CARLOS</v>
          </cell>
          <cell r="D16" t="str">
            <v>Posadas</v>
          </cell>
          <cell r="E16">
            <v>523</v>
          </cell>
          <cell r="M16">
            <v>8</v>
          </cell>
          <cell r="T16">
            <v>14</v>
          </cell>
          <cell r="AA16">
            <v>12</v>
          </cell>
          <cell r="AH16">
            <v>16</v>
          </cell>
          <cell r="AO16">
            <v>0</v>
          </cell>
          <cell r="AV16">
            <v>0</v>
          </cell>
          <cell r="BC16">
            <v>0</v>
          </cell>
          <cell r="BJ16">
            <v>6</v>
          </cell>
          <cell r="BQ16">
            <v>0</v>
          </cell>
          <cell r="BX16">
            <v>0</v>
          </cell>
        </row>
        <row r="17">
          <cell r="A17" t="str">
            <v>6°</v>
          </cell>
          <cell r="C17" t="str">
            <v>BONDA NICOLAS</v>
          </cell>
          <cell r="D17" t="str">
            <v>Posadas</v>
          </cell>
          <cell r="E17">
            <v>514</v>
          </cell>
          <cell r="M17">
            <v>38</v>
          </cell>
          <cell r="T17">
            <v>2</v>
          </cell>
          <cell r="AA17">
            <v>14</v>
          </cell>
          <cell r="AH17">
            <v>0</v>
          </cell>
          <cell r="AO17">
            <v>0</v>
          </cell>
          <cell r="AV17">
            <v>0</v>
          </cell>
          <cell r="BC17">
            <v>0</v>
          </cell>
          <cell r="BJ17">
            <v>0</v>
          </cell>
          <cell r="BQ17">
            <v>0</v>
          </cell>
          <cell r="BX17">
            <v>0</v>
          </cell>
        </row>
        <row r="18">
          <cell r="A18" t="str">
            <v>7°</v>
          </cell>
          <cell r="C18" t="str">
            <v>SUDO JULIAN</v>
          </cell>
          <cell r="D18" t="str">
            <v>Jardín América</v>
          </cell>
          <cell r="E18">
            <v>501</v>
          </cell>
          <cell r="M18">
            <v>0</v>
          </cell>
          <cell r="T18">
            <v>0</v>
          </cell>
          <cell r="AA18">
            <v>0</v>
          </cell>
          <cell r="AH18">
            <v>0</v>
          </cell>
          <cell r="AO18">
            <v>0</v>
          </cell>
          <cell r="AV18">
            <v>6</v>
          </cell>
          <cell r="BC18">
            <v>21</v>
          </cell>
          <cell r="BJ18">
            <v>23</v>
          </cell>
          <cell r="BQ18">
            <v>0</v>
          </cell>
          <cell r="BX18">
            <v>0</v>
          </cell>
        </row>
        <row r="19">
          <cell r="A19" t="str">
            <v>8°</v>
          </cell>
          <cell r="C19" t="str">
            <v>BRAVO ALAN</v>
          </cell>
          <cell r="D19" t="str">
            <v>Posadas</v>
          </cell>
          <cell r="E19">
            <v>550</v>
          </cell>
          <cell r="M19">
            <v>24</v>
          </cell>
          <cell r="T19">
            <v>2</v>
          </cell>
          <cell r="AA19">
            <v>0</v>
          </cell>
          <cell r="AH19">
            <v>6</v>
          </cell>
          <cell r="AO19">
            <v>6</v>
          </cell>
          <cell r="AV19">
            <v>0</v>
          </cell>
          <cell r="BC19">
            <v>0</v>
          </cell>
          <cell r="BJ19">
            <v>0</v>
          </cell>
          <cell r="BQ19">
            <v>0</v>
          </cell>
          <cell r="BX19">
            <v>0</v>
          </cell>
        </row>
        <row r="20">
          <cell r="A20" t="str">
            <v>9°</v>
          </cell>
          <cell r="C20" t="str">
            <v>TORRES JAIRO</v>
          </cell>
          <cell r="D20" t="str">
            <v>Posadas</v>
          </cell>
          <cell r="E20">
            <v>540</v>
          </cell>
          <cell r="M20">
            <v>0</v>
          </cell>
          <cell r="T20">
            <v>0</v>
          </cell>
          <cell r="AA20">
            <v>0</v>
          </cell>
          <cell r="AH20">
            <v>0</v>
          </cell>
          <cell r="AO20">
            <v>0</v>
          </cell>
          <cell r="AV20">
            <v>2</v>
          </cell>
          <cell r="BC20">
            <v>14</v>
          </cell>
          <cell r="BJ20">
            <v>0</v>
          </cell>
          <cell r="BQ20">
            <v>0</v>
          </cell>
          <cell r="BX20">
            <v>0</v>
          </cell>
        </row>
      </sheetData>
      <sheetData sheetId="6">
        <row r="12">
          <cell r="A12" t="str">
            <v>1°</v>
          </cell>
          <cell r="C12" t="str">
            <v>GRAEF ALICIA</v>
          </cell>
          <cell r="D12" t="str">
            <v>Eldorado</v>
          </cell>
          <cell r="E12">
            <v>108</v>
          </cell>
          <cell r="M12">
            <v>52</v>
          </cell>
          <cell r="T12">
            <v>23</v>
          </cell>
          <cell r="AA12">
            <v>13</v>
          </cell>
          <cell r="AH12">
            <v>27</v>
          </cell>
          <cell r="AO12">
            <v>23</v>
          </cell>
          <cell r="AV12">
            <v>30</v>
          </cell>
          <cell r="BC12">
            <v>23</v>
          </cell>
          <cell r="BJ12">
            <v>30</v>
          </cell>
          <cell r="BQ12">
            <v>0</v>
          </cell>
          <cell r="BX12">
            <v>0</v>
          </cell>
        </row>
        <row r="13">
          <cell r="A13" t="str">
            <v>2°</v>
          </cell>
          <cell r="C13" t="str">
            <v>SUARES MONICA BEATRIZ</v>
          </cell>
          <cell r="D13" t="str">
            <v>Apóstoles</v>
          </cell>
          <cell r="E13">
            <v>101</v>
          </cell>
          <cell r="M13">
            <v>64</v>
          </cell>
          <cell r="T13">
            <v>33</v>
          </cell>
          <cell r="AA13">
            <v>8</v>
          </cell>
          <cell r="AH13">
            <v>31</v>
          </cell>
          <cell r="AO13">
            <v>33</v>
          </cell>
          <cell r="AV13">
            <v>21</v>
          </cell>
          <cell r="BC13">
            <v>30</v>
          </cell>
          <cell r="BJ13">
            <v>0</v>
          </cell>
          <cell r="BQ13">
            <v>0</v>
          </cell>
          <cell r="BX13">
            <v>0</v>
          </cell>
        </row>
        <row r="14">
          <cell r="A14" t="str">
            <v>3°</v>
          </cell>
          <cell r="C14" t="str">
            <v>BARRIOS MELISA ALEJANDRA</v>
          </cell>
          <cell r="D14" t="str">
            <v>Oberá</v>
          </cell>
          <cell r="E14">
            <v>109</v>
          </cell>
          <cell r="M14">
            <v>0</v>
          </cell>
          <cell r="T14">
            <v>20</v>
          </cell>
          <cell r="AA14">
            <v>9</v>
          </cell>
          <cell r="AH14">
            <v>0</v>
          </cell>
          <cell r="AO14">
            <v>20</v>
          </cell>
          <cell r="AV14">
            <v>20</v>
          </cell>
          <cell r="BC14">
            <v>18</v>
          </cell>
          <cell r="BJ14">
            <v>23</v>
          </cell>
          <cell r="BQ14">
            <v>0</v>
          </cell>
          <cell r="BX14">
            <v>0</v>
          </cell>
        </row>
        <row r="15">
          <cell r="A15" t="str">
            <v>4°</v>
          </cell>
          <cell r="C15" t="str">
            <v>SANTAMARIA FIORELLA</v>
          </cell>
          <cell r="D15" t="str">
            <v>L N Além</v>
          </cell>
          <cell r="E15">
            <v>104</v>
          </cell>
          <cell r="M15">
            <v>0</v>
          </cell>
          <cell r="T15">
            <v>0</v>
          </cell>
          <cell r="AA15">
            <v>0</v>
          </cell>
          <cell r="AH15">
            <v>0</v>
          </cell>
          <cell r="AO15">
            <v>0</v>
          </cell>
          <cell r="AV15">
            <v>0</v>
          </cell>
          <cell r="BC15">
            <v>0</v>
          </cell>
          <cell r="BJ15">
            <v>18</v>
          </cell>
          <cell r="BQ15">
            <v>0</v>
          </cell>
          <cell r="BX15">
            <v>0</v>
          </cell>
        </row>
        <row r="16">
          <cell r="A16" t="str">
            <v>inv</v>
          </cell>
          <cell r="C16" t="str">
            <v>ALEGRE LORELEY</v>
          </cell>
          <cell r="D16" t="str">
            <v>Posadas</v>
          </cell>
          <cell r="E16">
            <v>107</v>
          </cell>
          <cell r="M16">
            <v>0</v>
          </cell>
          <cell r="T16">
            <v>0</v>
          </cell>
          <cell r="AA16">
            <v>0</v>
          </cell>
          <cell r="AH16">
            <v>0</v>
          </cell>
          <cell r="AO16">
            <v>0</v>
          </cell>
          <cell r="AV16">
            <v>0</v>
          </cell>
          <cell r="BC16">
            <v>0</v>
          </cell>
          <cell r="BJ16">
            <v>0</v>
          </cell>
          <cell r="BQ16">
            <v>0</v>
          </cell>
          <cell r="BX1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6"/>
  <sheetViews>
    <sheetView tabSelected="1" workbookViewId="0">
      <selection activeCell="P4" sqref="P4"/>
    </sheetView>
  </sheetViews>
  <sheetFormatPr baseColWidth="10" defaultColWidth="11.42578125" defaultRowHeight="15" x14ac:dyDescent="0.25"/>
  <cols>
    <col min="1" max="1" width="3.85546875" customWidth="1"/>
    <col min="2" max="2" width="8.140625" customWidth="1"/>
    <col min="3" max="4" width="5.5703125" customWidth="1"/>
    <col min="5" max="5" width="30.42578125" customWidth="1"/>
    <col min="6" max="6" width="13.5703125" customWidth="1"/>
    <col min="7" max="17" width="4.28515625" customWidth="1"/>
  </cols>
  <sheetData>
    <row r="1" spans="1:19" ht="30" customHeight="1" thickTop="1" thickBot="1" x14ac:dyDescent="0.3">
      <c r="A1" s="62" t="s">
        <v>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4"/>
    </row>
    <row r="2" spans="1:19" ht="12" customHeight="1" thickTop="1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9" ht="13.5" customHeight="1" thickTop="1" thickBot="1" x14ac:dyDescent="0.35">
      <c r="A3" s="4"/>
      <c r="B3" s="5"/>
      <c r="C3" s="5"/>
      <c r="D3" s="5"/>
      <c r="E3" s="5"/>
      <c r="F3" s="5"/>
      <c r="G3" s="5"/>
      <c r="H3" s="6" t="s">
        <v>0</v>
      </c>
      <c r="I3" s="7" t="s">
        <v>1</v>
      </c>
      <c r="J3" s="7" t="s">
        <v>2</v>
      </c>
      <c r="K3" s="7" t="s">
        <v>3</v>
      </c>
      <c r="L3" s="7" t="s">
        <v>4</v>
      </c>
      <c r="M3" s="7" t="s">
        <v>5</v>
      </c>
      <c r="N3" s="8" t="s">
        <v>6</v>
      </c>
      <c r="O3" s="8" t="s">
        <v>7</v>
      </c>
      <c r="P3" s="8" t="s">
        <v>8</v>
      </c>
      <c r="Q3" s="9" t="s">
        <v>9</v>
      </c>
    </row>
    <row r="4" spans="1:19" ht="15" customHeight="1" thickTop="1" x14ac:dyDescent="0.3">
      <c r="A4" s="4"/>
      <c r="B4" s="5"/>
      <c r="C4" s="5"/>
      <c r="D4" s="5"/>
      <c r="E4" s="10" t="s">
        <v>10</v>
      </c>
      <c r="F4" s="11">
        <f>H4+I4+J4+K4+L4+M4+N4+O4+P4+Q4</f>
        <v>644</v>
      </c>
      <c r="G4" s="11"/>
      <c r="H4" s="12">
        <f>H16+H28+H56+H68+H76+H102+H155</f>
        <v>72</v>
      </c>
      <c r="I4" s="12">
        <f t="shared" ref="I4:P4" si="0">I16+I28+I56+I68+I76+I102+I155</f>
        <v>64</v>
      </c>
      <c r="J4" s="12">
        <f t="shared" si="0"/>
        <v>70</v>
      </c>
      <c r="K4" s="12">
        <f t="shared" si="0"/>
        <v>127</v>
      </c>
      <c r="L4" s="12">
        <f t="shared" si="0"/>
        <v>68</v>
      </c>
      <c r="M4" s="12">
        <f t="shared" si="0"/>
        <v>80</v>
      </c>
      <c r="N4" s="12">
        <f t="shared" si="0"/>
        <v>80</v>
      </c>
      <c r="O4" s="12">
        <f t="shared" si="0"/>
        <v>83</v>
      </c>
      <c r="P4" s="12">
        <f t="shared" si="0"/>
        <v>0</v>
      </c>
      <c r="Q4" s="12"/>
    </row>
    <row r="5" spans="1:19" ht="57.75" customHeight="1" thickBot="1" x14ac:dyDescent="0.35">
      <c r="A5" s="4"/>
      <c r="B5" s="5"/>
      <c r="C5" s="5"/>
      <c r="D5" s="5"/>
      <c r="E5" s="13" t="s">
        <v>11</v>
      </c>
      <c r="F5" s="14">
        <f>A16+A28+A56+A68+A76+A102+A155</f>
        <v>126</v>
      </c>
      <c r="G5" s="15"/>
      <c r="H5" s="65" t="str">
        <f>'[1]K-esc'!G9</f>
        <v>7 de abril Posadas</v>
      </c>
      <c r="I5" s="68" t="str">
        <f>'[1]K-esc'!N9</f>
        <v>5 de mayo L N Além</v>
      </c>
      <c r="J5" s="68" t="str">
        <f>'[1]K-esc'!U9</f>
        <v>26 de mayo Oberá</v>
      </c>
      <c r="K5" s="68" t="str">
        <f>'[1]K-esc'!AB9</f>
        <v>23 de junio Posadas</v>
      </c>
      <c r="L5" s="68" t="s">
        <v>23</v>
      </c>
      <c r="M5" s="68" t="str">
        <f>'[1]K-esc'!AP9</f>
        <v>15 de septiembre Posadas</v>
      </c>
      <c r="N5" s="68" t="str">
        <f>'[1]K-esc'!AW9</f>
        <v>15 de septiembre Posadas</v>
      </c>
      <c r="O5" s="68" t="str">
        <f>'[1]K-esc'!BD9</f>
        <v>10 noviembre Oberá</v>
      </c>
      <c r="P5" s="68" t="str">
        <f>'[1]K-esc'!BK9</f>
        <v>8 diciembre Posadas</v>
      </c>
      <c r="Q5" s="71">
        <f>'[1]K-esc'!BR9</f>
        <v>0</v>
      </c>
    </row>
    <row r="6" spans="1:19" ht="19.5" customHeight="1" thickTop="1" thickBot="1" x14ac:dyDescent="0.35">
      <c r="A6" s="4"/>
      <c r="B6" s="5"/>
      <c r="C6" s="5"/>
      <c r="D6" s="5"/>
      <c r="E6" s="5"/>
      <c r="F6" s="5"/>
      <c r="G6" s="5"/>
      <c r="H6" s="66"/>
      <c r="I6" s="69"/>
      <c r="J6" s="69"/>
      <c r="K6" s="69"/>
      <c r="L6" s="69"/>
      <c r="M6" s="69"/>
      <c r="N6" s="69"/>
      <c r="O6" s="69"/>
      <c r="P6" s="69"/>
      <c r="Q6" s="72"/>
    </row>
    <row r="7" spans="1:19" ht="55.5" customHeight="1" thickTop="1" thickBot="1" x14ac:dyDescent="0.3">
      <c r="A7" s="16" t="s">
        <v>12</v>
      </c>
      <c r="B7" s="17" t="s">
        <v>13</v>
      </c>
      <c r="C7" s="17" t="s">
        <v>14</v>
      </c>
      <c r="D7" s="17" t="s">
        <v>15</v>
      </c>
      <c r="E7" s="18" t="s">
        <v>16</v>
      </c>
      <c r="F7" s="19" t="s">
        <v>17</v>
      </c>
      <c r="G7" s="20" t="s">
        <v>18</v>
      </c>
      <c r="H7" s="67"/>
      <c r="I7" s="70"/>
      <c r="J7" s="70"/>
      <c r="K7" s="70"/>
      <c r="L7" s="70"/>
      <c r="M7" s="70"/>
      <c r="N7" s="70"/>
      <c r="O7" s="70"/>
      <c r="P7" s="70"/>
      <c r="Q7" s="73"/>
    </row>
    <row r="8" spans="1:19" ht="29.25" customHeight="1" thickTop="1" thickBot="1" x14ac:dyDescent="0.3">
      <c r="A8" s="21"/>
      <c r="B8" s="22"/>
      <c r="C8" s="22"/>
      <c r="D8" s="22"/>
      <c r="E8" s="23"/>
      <c r="F8" s="23"/>
      <c r="G8" s="22"/>
      <c r="H8" s="24"/>
      <c r="I8" s="24"/>
      <c r="J8" s="24"/>
      <c r="K8" s="24"/>
      <c r="L8" s="24"/>
      <c r="M8" s="24"/>
      <c r="N8" s="24"/>
      <c r="O8" s="24"/>
      <c r="P8" s="24"/>
      <c r="Q8" s="25"/>
    </row>
    <row r="9" spans="1:19" ht="25.5" thickTop="1" thickBot="1" x14ac:dyDescent="0.5">
      <c r="A9" s="59" t="str">
        <f>'[1]K-esc'!D6</f>
        <v>Escuela</v>
      </c>
      <c r="B9" s="60"/>
      <c r="C9" s="60"/>
      <c r="D9" s="60"/>
      <c r="E9" s="60"/>
      <c r="F9" s="60"/>
      <c r="G9" s="61"/>
      <c r="H9" s="26"/>
      <c r="I9" s="26"/>
      <c r="J9" s="26"/>
      <c r="K9" s="26"/>
      <c r="L9" s="26"/>
      <c r="M9" s="26"/>
      <c r="N9" s="26"/>
      <c r="O9" s="26"/>
      <c r="P9" s="26"/>
      <c r="Q9" s="27"/>
    </row>
    <row r="10" spans="1:19" ht="19.5" thickTop="1" thickBot="1" x14ac:dyDescent="0.4">
      <c r="A10" s="28" t="str">
        <f>'[1]K-esc'!A11</f>
        <v>1°</v>
      </c>
      <c r="B10" s="54">
        <f>SUM(H10:Q10)</f>
        <v>185</v>
      </c>
      <c r="C10" s="33">
        <v>0</v>
      </c>
      <c r="D10" s="33">
        <v>0</v>
      </c>
      <c r="E10" s="55" t="str">
        <f>'[1]K-esc'!C11</f>
        <v>HUMMEL IAN</v>
      </c>
      <c r="F10" s="55" t="str">
        <f>'[1]K-esc'!D11</f>
        <v>Leandro N Além</v>
      </c>
      <c r="G10" s="56">
        <f>'[1]K-esc'!E11</f>
        <v>10</v>
      </c>
      <c r="H10" s="33">
        <f>'[1]K-esc'!M11</f>
        <v>66</v>
      </c>
      <c r="I10" s="33">
        <f>'[1]K-esc'!T11</f>
        <v>28</v>
      </c>
      <c r="J10" s="33">
        <f>'[1]K-esc'!AA11</f>
        <v>23</v>
      </c>
      <c r="K10" s="33">
        <f>'[1]K-esc'!AH11</f>
        <v>5</v>
      </c>
      <c r="L10" s="33">
        <f>'[1]K-esc'!AO11</f>
        <v>33</v>
      </c>
      <c r="M10" s="33">
        <f>'[1]K-esc'!AV11</f>
        <v>0</v>
      </c>
      <c r="N10" s="33">
        <f>'[1]K-esc'!BC11</f>
        <v>0</v>
      </c>
      <c r="O10" s="33">
        <f>'[1]K-esc'!BJ11</f>
        <v>30</v>
      </c>
      <c r="P10" s="33">
        <f>'[1]K-esc'!BQ11</f>
        <v>0</v>
      </c>
      <c r="Q10" s="34">
        <f>'[1]K-esc'!BX11</f>
        <v>0</v>
      </c>
    </row>
    <row r="11" spans="1:19" ht="19.5" thickTop="1" thickBot="1" x14ac:dyDescent="0.4">
      <c r="A11" s="28" t="str">
        <f>'[1]K-esc'!A12</f>
        <v>2°</v>
      </c>
      <c r="B11" s="54">
        <f>SUM(H11:Q11)</f>
        <v>179</v>
      </c>
      <c r="C11" s="33">
        <f>B10-B11</f>
        <v>6</v>
      </c>
      <c r="D11" s="33">
        <f t="shared" ref="D11:D15" si="1">B10-B11</f>
        <v>6</v>
      </c>
      <c r="E11" s="55" t="str">
        <f>'[1]K-esc'!C12</f>
        <v>GUTIERREZ ENZO</v>
      </c>
      <c r="F11" s="55" t="str">
        <f>'[1]K-esc'!D12</f>
        <v>Posadas</v>
      </c>
      <c r="G11" s="56">
        <f>'[1]K-esc'!E12</f>
        <v>4</v>
      </c>
      <c r="H11" s="33">
        <f>'[1]K-esc'!M12</f>
        <v>46</v>
      </c>
      <c r="I11" s="33">
        <f>'[1]K-esc'!T12</f>
        <v>28</v>
      </c>
      <c r="J11" s="33">
        <f>'[1]K-esc'!AA12</f>
        <v>33</v>
      </c>
      <c r="K11" s="33">
        <f>'[1]K-esc'!AH12</f>
        <v>24</v>
      </c>
      <c r="L11" s="33">
        <f>'[1]K-esc'!AO12</f>
        <v>0</v>
      </c>
      <c r="M11" s="33">
        <f>'[1]K-esc'!AV12</f>
        <v>28</v>
      </c>
      <c r="N11" s="33">
        <f>'[1]K-esc'!BC12</f>
        <v>20</v>
      </c>
      <c r="O11" s="33">
        <f>'[1]K-esc'!BJ12</f>
        <v>0</v>
      </c>
      <c r="P11" s="33">
        <f>'[1]K-esc'!BQ12</f>
        <v>0</v>
      </c>
      <c r="Q11" s="34">
        <f>'[1]K-esc'!BX12</f>
        <v>0</v>
      </c>
    </row>
    <row r="12" spans="1:19" ht="19.5" thickTop="1" thickBot="1" x14ac:dyDescent="0.4">
      <c r="A12" s="28" t="str">
        <f>'[1]K-esc'!A13</f>
        <v>3°</v>
      </c>
      <c r="B12" s="54">
        <f>SUM(H12:Q12)</f>
        <v>169</v>
      </c>
      <c r="C12" s="33">
        <f>B10-B12</f>
        <v>16</v>
      </c>
      <c r="D12" s="33">
        <f t="shared" si="1"/>
        <v>10</v>
      </c>
      <c r="E12" s="55" t="str">
        <f>'[1]K-esc'!C13</f>
        <v>RIOS GOTTSCHALK GIANCARLO</v>
      </c>
      <c r="F12" s="55" t="str">
        <f>'[1]K-esc'!D13</f>
        <v>Posadas</v>
      </c>
      <c r="G12" s="56">
        <f>'[1]K-esc'!E13</f>
        <v>3</v>
      </c>
      <c r="H12" s="33">
        <f>'[1]K-esc'!M13</f>
        <v>40</v>
      </c>
      <c r="I12" s="33">
        <f>'[1]K-esc'!T13</f>
        <v>14</v>
      </c>
      <c r="J12" s="33">
        <f>'[1]K-esc'!AA13</f>
        <v>14</v>
      </c>
      <c r="K12" s="33">
        <f>'[1]K-esc'!AH13</f>
        <v>16</v>
      </c>
      <c r="L12" s="33">
        <f>'[1]K-esc'!AO13</f>
        <v>19</v>
      </c>
      <c r="M12" s="33">
        <f>'[1]K-esc'!AV13</f>
        <v>22</v>
      </c>
      <c r="N12" s="33">
        <f>'[1]K-esc'!BC13</f>
        <v>21</v>
      </c>
      <c r="O12" s="33">
        <f>'[1]K-esc'!BJ13</f>
        <v>23</v>
      </c>
      <c r="P12" s="33">
        <f>'[1]K-esc'!BQ13</f>
        <v>0</v>
      </c>
      <c r="Q12" s="34">
        <f>'[1]K-esc'!BX13</f>
        <v>0</v>
      </c>
    </row>
    <row r="13" spans="1:19" ht="19.5" thickTop="1" thickBot="1" x14ac:dyDescent="0.4">
      <c r="A13" s="28" t="str">
        <f>'[1]K-esc'!A14</f>
        <v>4°</v>
      </c>
      <c r="B13" s="29">
        <f>SUM(H13:Q13)</f>
        <v>144</v>
      </c>
      <c r="C13" s="30">
        <f>B10-B13</f>
        <v>41</v>
      </c>
      <c r="D13" s="30">
        <f t="shared" si="1"/>
        <v>25</v>
      </c>
      <c r="E13" s="31" t="str">
        <f>'[1]K-esc'!C14</f>
        <v>BUSTOS MAITENA</v>
      </c>
      <c r="F13" s="31" t="str">
        <f>'[1]K-esc'!D14</f>
        <v>Apóstoles</v>
      </c>
      <c r="G13" s="32">
        <f>'[1]K-esc'!E14</f>
        <v>21</v>
      </c>
      <c r="H13" s="33">
        <f>'[1]K-esc'!M14</f>
        <v>0</v>
      </c>
      <c r="I13" s="33">
        <f>'[1]K-esc'!T14</f>
        <v>21</v>
      </c>
      <c r="J13" s="33">
        <f>'[1]K-esc'!AA14</f>
        <v>21</v>
      </c>
      <c r="K13" s="33">
        <f>'[1]K-esc'!AH14</f>
        <v>26</v>
      </c>
      <c r="L13" s="33">
        <f>'[1]K-esc'!AO14</f>
        <v>25</v>
      </c>
      <c r="M13" s="33">
        <f>'[1]K-esc'!AV14</f>
        <v>21</v>
      </c>
      <c r="N13" s="33">
        <f>'[1]K-esc'!BC14</f>
        <v>30</v>
      </c>
      <c r="O13" s="33">
        <f>'[1]K-esc'!BJ14</f>
        <v>0</v>
      </c>
      <c r="P13" s="33">
        <f>'[1]K-esc'!BQ14</f>
        <v>0</v>
      </c>
      <c r="Q13" s="34">
        <f>'[1]K-esc'!BX14</f>
        <v>0</v>
      </c>
    </row>
    <row r="14" spans="1:19" ht="19.5" thickTop="1" thickBot="1" x14ac:dyDescent="0.4">
      <c r="A14" s="28" t="str">
        <f>'[1]K-esc'!A15</f>
        <v>5°</v>
      </c>
      <c r="B14" s="29">
        <f t="shared" ref="B14:B15" si="2">SUM(H14:Q14)</f>
        <v>52</v>
      </c>
      <c r="C14" s="30">
        <f>B10-B14</f>
        <v>133</v>
      </c>
      <c r="D14" s="30">
        <f t="shared" si="1"/>
        <v>92</v>
      </c>
      <c r="E14" s="31" t="str">
        <f>'[1]K-esc'!C15</f>
        <v>PANASIUK MATEO IVAN</v>
      </c>
      <c r="F14" s="31" t="str">
        <f>'[1]K-esc'!D15</f>
        <v>Oberá</v>
      </c>
      <c r="G14" s="32">
        <f>'[1]K-esc'!E15</f>
        <v>6</v>
      </c>
      <c r="H14" s="33">
        <f>'[1]K-esc'!M15</f>
        <v>0</v>
      </c>
      <c r="I14" s="33">
        <f>'[1]K-esc'!T15</f>
        <v>5</v>
      </c>
      <c r="J14" s="33">
        <f>'[1]K-esc'!AA15</f>
        <v>13</v>
      </c>
      <c r="K14" s="33">
        <f>'[1]K-esc'!AH15</f>
        <v>20</v>
      </c>
      <c r="L14" s="33">
        <f>'[1]K-esc'!AO15</f>
        <v>0</v>
      </c>
      <c r="M14" s="33">
        <f>'[1]K-esc'!AV15</f>
        <v>0</v>
      </c>
      <c r="N14" s="33">
        <f>'[1]K-esc'!BC15</f>
        <v>0</v>
      </c>
      <c r="O14" s="33">
        <f>'[1]K-esc'!BJ15</f>
        <v>14</v>
      </c>
      <c r="P14" s="33">
        <f>'[1]K-esc'!BQ15</f>
        <v>0</v>
      </c>
      <c r="Q14" s="34">
        <f>'[1]K-esc'!BX15</f>
        <v>0</v>
      </c>
      <c r="S14" s="35"/>
    </row>
    <row r="15" spans="1:19" ht="19.5" thickTop="1" thickBot="1" x14ac:dyDescent="0.4">
      <c r="A15" s="28" t="str">
        <f>'[1]K-esc'!A16</f>
        <v>6°</v>
      </c>
      <c r="B15" s="29">
        <f t="shared" si="2"/>
        <v>24</v>
      </c>
      <c r="C15" s="30">
        <f>B10-B15</f>
        <v>161</v>
      </c>
      <c r="D15" s="30">
        <f t="shared" si="1"/>
        <v>28</v>
      </c>
      <c r="E15" s="31" t="str">
        <f>'[1]K-esc'!C16</f>
        <v>DALARDA SANTINO</v>
      </c>
      <c r="F15" s="31" t="str">
        <f>'[1]K-esc'!D16</f>
        <v>Leandro N Além</v>
      </c>
      <c r="G15" s="32">
        <f>'[1]K-esc'!E16</f>
        <v>5</v>
      </c>
      <c r="H15" s="33">
        <f>'[1]K-esc'!M16</f>
        <v>24</v>
      </c>
      <c r="I15" s="33">
        <f>'[1]K-esc'!T16</f>
        <v>0</v>
      </c>
      <c r="J15" s="33">
        <f>'[1]K-esc'!AA16</f>
        <v>0</v>
      </c>
      <c r="K15" s="33">
        <f>'[1]K-esc'!AH16</f>
        <v>0</v>
      </c>
      <c r="L15" s="33">
        <f>'[1]K-esc'!AO16</f>
        <v>0</v>
      </c>
      <c r="M15" s="33">
        <f>'[1]K-esc'!AV16</f>
        <v>0</v>
      </c>
      <c r="N15" s="33">
        <f>'[1]K-esc'!BC16</f>
        <v>0</v>
      </c>
      <c r="O15" s="33">
        <f>'[1]K-esc'!BJ16</f>
        <v>0</v>
      </c>
      <c r="P15" s="33">
        <f>'[1]K-esc'!BQ16</f>
        <v>0</v>
      </c>
      <c r="Q15" s="34">
        <f>'[1]K-esc'!BX16</f>
        <v>0</v>
      </c>
    </row>
    <row r="16" spans="1:19" ht="19.5" thickTop="1" thickBot="1" x14ac:dyDescent="0.35">
      <c r="A16" s="28">
        <v>6</v>
      </c>
      <c r="B16" s="29"/>
      <c r="C16" s="29"/>
      <c r="D16" s="29"/>
      <c r="E16" s="31"/>
      <c r="F16" s="31"/>
      <c r="G16" s="36"/>
      <c r="H16" s="33">
        <v>4</v>
      </c>
      <c r="I16" s="33">
        <v>5</v>
      </c>
      <c r="J16" s="33">
        <v>5</v>
      </c>
      <c r="K16" s="33">
        <v>5</v>
      </c>
      <c r="L16" s="33">
        <v>3</v>
      </c>
      <c r="M16" s="33">
        <v>3</v>
      </c>
      <c r="N16" s="33">
        <v>3</v>
      </c>
      <c r="O16" s="33">
        <v>3</v>
      </c>
      <c r="P16" s="33"/>
      <c r="Q16" s="33"/>
    </row>
    <row r="17" spans="1:18" ht="25.5" thickTop="1" thickBot="1" x14ac:dyDescent="0.5">
      <c r="A17" s="59" t="str">
        <f>'[1]K-esc'!D25</f>
        <v>Escuela 110 cc</v>
      </c>
      <c r="B17" s="60"/>
      <c r="C17" s="60"/>
      <c r="D17" s="60"/>
      <c r="E17" s="60"/>
      <c r="F17" s="60"/>
      <c r="G17" s="61"/>
      <c r="H17" s="26"/>
      <c r="I17" s="26"/>
      <c r="J17" s="26"/>
      <c r="K17" s="26"/>
      <c r="L17" s="26"/>
      <c r="M17" s="26"/>
      <c r="N17" s="26"/>
      <c r="O17" s="26"/>
      <c r="P17" s="26"/>
      <c r="Q17" s="27"/>
    </row>
    <row r="18" spans="1:18" ht="19.5" thickTop="1" thickBot="1" x14ac:dyDescent="0.4">
      <c r="A18" s="28" t="str">
        <f>'[1]K-esc'!A30</f>
        <v>1°</v>
      </c>
      <c r="B18" s="54">
        <f t="shared" ref="B18:B27" si="3">SUM(H18:Q18)</f>
        <v>237</v>
      </c>
      <c r="C18" s="33">
        <v>0</v>
      </c>
      <c r="D18" s="33">
        <v>0</v>
      </c>
      <c r="E18" s="55" t="str">
        <f>'[1]K-esc'!C30</f>
        <v>DA SILVA JULIO ALBERTO</v>
      </c>
      <c r="F18" s="55" t="str">
        <f>'[1]K-esc'!D30</f>
        <v>Posadas</v>
      </c>
      <c r="G18" s="57">
        <f>'[1]K-esc'!E30</f>
        <v>301</v>
      </c>
      <c r="H18" s="33">
        <f>'[1]K-esc'!M30</f>
        <v>56</v>
      </c>
      <c r="I18" s="33">
        <f>'[1]K-esc'!T30</f>
        <v>33</v>
      </c>
      <c r="J18" s="33">
        <f>'[1]K-esc'!AA30</f>
        <v>33</v>
      </c>
      <c r="K18" s="33">
        <f>'[1]K-esc'!AH30</f>
        <v>0</v>
      </c>
      <c r="L18" s="33">
        <f>'[1]K-esc'!AO30</f>
        <v>29</v>
      </c>
      <c r="M18" s="33">
        <f>'[1]K-esc'!AV30</f>
        <v>30</v>
      </c>
      <c r="N18" s="33">
        <f>'[1]K-esc'!BC30</f>
        <v>30</v>
      </c>
      <c r="O18" s="33">
        <f>'[1]K-esc'!BJ30</f>
        <v>26</v>
      </c>
      <c r="P18" s="33">
        <f>'[1]K-esc'!BQ30</f>
        <v>0</v>
      </c>
      <c r="Q18" s="34">
        <f>'[1]K-esc'!BX23</f>
        <v>0</v>
      </c>
    </row>
    <row r="19" spans="1:18" ht="19.5" thickTop="1" thickBot="1" x14ac:dyDescent="0.4">
      <c r="A19" s="28" t="str">
        <f>'[1]K-esc'!A31</f>
        <v>2°</v>
      </c>
      <c r="B19" s="54">
        <f t="shared" si="3"/>
        <v>172</v>
      </c>
      <c r="C19" s="33">
        <f>B18-B19</f>
        <v>65</v>
      </c>
      <c r="D19" s="33">
        <f t="shared" ref="D19:D27" si="4">B18-B19</f>
        <v>65</v>
      </c>
      <c r="E19" s="55" t="str">
        <f>'[1]K-esc'!C31</f>
        <v>LONGARZO RENATO</v>
      </c>
      <c r="F19" s="55" t="str">
        <f>'[1]K-esc'!D31</f>
        <v>Posadas</v>
      </c>
      <c r="G19" s="57">
        <f>'[1]K-esc'!E31</f>
        <v>309</v>
      </c>
      <c r="H19" s="33">
        <f>'[1]K-esc'!M31</f>
        <v>40</v>
      </c>
      <c r="I19" s="33">
        <f>'[1]K-esc'!T31</f>
        <v>13</v>
      </c>
      <c r="J19" s="33">
        <f>'[1]K-esc'!AA31</f>
        <v>9</v>
      </c>
      <c r="K19" s="33">
        <f>'[1]K-esc'!AH31</f>
        <v>22</v>
      </c>
      <c r="L19" s="33">
        <f>'[1]K-esc'!AO31</f>
        <v>27</v>
      </c>
      <c r="M19" s="33">
        <f>'[1]K-esc'!AV31</f>
        <v>23</v>
      </c>
      <c r="N19" s="33">
        <f>'[1]K-esc'!BC31</f>
        <v>23</v>
      </c>
      <c r="O19" s="33">
        <f>'[1]K-esc'!BJ31</f>
        <v>15</v>
      </c>
      <c r="P19" s="33">
        <f>'[1]K-esc'!BQ31</f>
        <v>0</v>
      </c>
      <c r="Q19" s="34">
        <f>'[1]K-esc'!BX24</f>
        <v>0</v>
      </c>
    </row>
    <row r="20" spans="1:18" ht="19.5" thickTop="1" thickBot="1" x14ac:dyDescent="0.4">
      <c r="A20" s="28" t="str">
        <f>'[1]K-esc'!A32</f>
        <v>3°</v>
      </c>
      <c r="B20" s="54">
        <f t="shared" si="3"/>
        <v>154</v>
      </c>
      <c r="C20" s="33">
        <f>B18-B20</f>
        <v>83</v>
      </c>
      <c r="D20" s="33">
        <f t="shared" si="4"/>
        <v>18</v>
      </c>
      <c r="E20" s="55" t="str">
        <f>'[1]K-esc'!C32</f>
        <v>BARRIOS ALEJANDRO</v>
      </c>
      <c r="F20" s="55" t="str">
        <f>'[1]K-esc'!D32</f>
        <v>Posadas</v>
      </c>
      <c r="G20" s="57">
        <f>'[1]K-esc'!E32</f>
        <v>302</v>
      </c>
      <c r="H20" s="33">
        <f>'[1]K-esc'!M32</f>
        <v>24</v>
      </c>
      <c r="I20" s="33">
        <f>'[1]K-esc'!T32</f>
        <v>20</v>
      </c>
      <c r="J20" s="33">
        <f>'[1]K-esc'!AA32</f>
        <v>18</v>
      </c>
      <c r="K20" s="33">
        <f>'[1]K-esc'!AH32</f>
        <v>32</v>
      </c>
      <c r="L20" s="33">
        <f>'[1]K-esc'!AO32</f>
        <v>7</v>
      </c>
      <c r="M20" s="33">
        <f>'[1]K-esc'!AV32</f>
        <v>12</v>
      </c>
      <c r="N20" s="33">
        <f>'[1]K-esc'!BC32</f>
        <v>16</v>
      </c>
      <c r="O20" s="33">
        <f>'[1]K-esc'!BJ32</f>
        <v>25</v>
      </c>
      <c r="P20" s="33">
        <f>'[1]K-esc'!BQ32</f>
        <v>0</v>
      </c>
      <c r="Q20" s="34">
        <f>'[1]K-esc'!BX25</f>
        <v>0</v>
      </c>
    </row>
    <row r="21" spans="1:18" ht="19.5" thickTop="1" thickBot="1" x14ac:dyDescent="0.4">
      <c r="A21" s="28" t="str">
        <f>'[1]K-esc'!A33</f>
        <v>4°</v>
      </c>
      <c r="B21" s="29">
        <f t="shared" si="3"/>
        <v>152</v>
      </c>
      <c r="C21" s="30">
        <f>B18-B21</f>
        <v>85</v>
      </c>
      <c r="D21" s="30">
        <f t="shared" si="4"/>
        <v>2</v>
      </c>
      <c r="E21" s="31" t="str">
        <f>'[1]K-esc'!C33</f>
        <v>DOLCE SANTINO</v>
      </c>
      <c r="F21" s="31" t="str">
        <f>'[1]K-esc'!D33</f>
        <v>Ituzaingó</v>
      </c>
      <c r="G21" s="37">
        <f>'[1]K-esc'!E33</f>
        <v>310</v>
      </c>
      <c r="H21" s="33">
        <f>'[1]K-esc'!M33</f>
        <v>52</v>
      </c>
      <c r="I21" s="33">
        <f>'[1]K-esc'!T33</f>
        <v>10</v>
      </c>
      <c r="J21" s="33">
        <f>'[1]K-esc'!AA33</f>
        <v>19</v>
      </c>
      <c r="K21" s="33">
        <f>'[1]K-esc'!AH33</f>
        <v>16</v>
      </c>
      <c r="L21" s="33">
        <f>'[1]K-esc'!AO33</f>
        <v>8</v>
      </c>
      <c r="M21" s="33">
        <f>'[1]K-esc'!AV33</f>
        <v>14</v>
      </c>
      <c r="N21" s="33">
        <f>'[1]K-esc'!BC33</f>
        <v>17</v>
      </c>
      <c r="O21" s="33">
        <f>'[1]K-esc'!BJ33</f>
        <v>16</v>
      </c>
      <c r="P21" s="33">
        <f>'[1]K-esc'!BQ33</f>
        <v>0</v>
      </c>
      <c r="Q21" s="34">
        <f>'[1]K-esc'!BX26</f>
        <v>0</v>
      </c>
    </row>
    <row r="22" spans="1:18" ht="19.5" thickTop="1" thickBot="1" x14ac:dyDescent="0.4">
      <c r="A22" s="28" t="str">
        <f>'[1]K-esc'!A34</f>
        <v>5°</v>
      </c>
      <c r="B22" s="29">
        <f t="shared" si="3"/>
        <v>98</v>
      </c>
      <c r="C22" s="30">
        <f>B18-B22</f>
        <v>139</v>
      </c>
      <c r="D22" s="30">
        <f t="shared" si="4"/>
        <v>54</v>
      </c>
      <c r="E22" s="31" t="str">
        <f>'[1]K-esc'!C34</f>
        <v>FRIEDRICH MANUEL</v>
      </c>
      <c r="F22" s="31" t="str">
        <f>'[1]K-esc'!D34</f>
        <v>Leandro N Além</v>
      </c>
      <c r="G22" s="37">
        <f>'[1]K-esc'!E34</f>
        <v>308</v>
      </c>
      <c r="H22" s="33">
        <f>'[1]K-esc'!M34</f>
        <v>12</v>
      </c>
      <c r="I22" s="33">
        <f>'[1]K-esc'!T34</f>
        <v>10</v>
      </c>
      <c r="J22" s="33">
        <f>'[1]K-esc'!AA34</f>
        <v>14</v>
      </c>
      <c r="K22" s="33">
        <f>'[1]K-esc'!AH34</f>
        <v>14</v>
      </c>
      <c r="L22" s="33">
        <f>'[1]K-esc'!AO34</f>
        <v>15</v>
      </c>
      <c r="M22" s="33">
        <f>'[1]K-esc'!AV34</f>
        <v>11</v>
      </c>
      <c r="N22" s="33">
        <f>'[1]K-esc'!BC34</f>
        <v>8</v>
      </c>
      <c r="O22" s="33">
        <f>'[1]K-esc'!BJ34</f>
        <v>14</v>
      </c>
      <c r="P22" s="33">
        <f>'[1]K-esc'!BQ34</f>
        <v>0</v>
      </c>
      <c r="Q22" s="34">
        <f>'[1]K-esc'!BX27</f>
        <v>0</v>
      </c>
    </row>
    <row r="23" spans="1:18" ht="19.5" thickTop="1" thickBot="1" x14ac:dyDescent="0.4">
      <c r="A23" s="28" t="str">
        <f>'[1]K-esc'!A35</f>
        <v>6°</v>
      </c>
      <c r="B23" s="29">
        <f t="shared" si="3"/>
        <v>89</v>
      </c>
      <c r="C23" s="30">
        <f>B18-B23</f>
        <v>148</v>
      </c>
      <c r="D23" s="30">
        <f t="shared" si="4"/>
        <v>9</v>
      </c>
      <c r="E23" s="31" t="str">
        <f>'[1]K-esc'!C35</f>
        <v>BARRIOS MELISA ALEJANDRA</v>
      </c>
      <c r="F23" s="31" t="str">
        <f>'[1]K-esc'!D35</f>
        <v>Oberá</v>
      </c>
      <c r="G23" s="37">
        <f>'[1]K-esc'!E35</f>
        <v>303</v>
      </c>
      <c r="H23" s="33">
        <f>'[1]K-esc'!M35</f>
        <v>16</v>
      </c>
      <c r="I23" s="33">
        <f>'[1]K-esc'!T35</f>
        <v>16</v>
      </c>
      <c r="J23" s="33">
        <f>'[1]K-esc'!AA35</f>
        <v>13</v>
      </c>
      <c r="K23" s="33">
        <f>'[1]K-esc'!AH35</f>
        <v>0</v>
      </c>
      <c r="L23" s="33">
        <f>'[1]K-esc'!AO35</f>
        <v>12</v>
      </c>
      <c r="M23" s="33">
        <f>'[1]K-esc'!AV35</f>
        <v>10</v>
      </c>
      <c r="N23" s="33">
        <f>'[1]K-esc'!BC35</f>
        <v>12</v>
      </c>
      <c r="O23" s="33">
        <f>'[1]K-esc'!BJ35</f>
        <v>10</v>
      </c>
      <c r="P23" s="33">
        <f>'[1]K-esc'!BQ35</f>
        <v>0</v>
      </c>
      <c r="Q23" s="34">
        <f>'[1]K-esc'!BX28</f>
        <v>0</v>
      </c>
    </row>
    <row r="24" spans="1:18" ht="19.5" thickTop="1" thickBot="1" x14ac:dyDescent="0.4">
      <c r="A24" s="28" t="str">
        <f>'[1]K-esc'!A36</f>
        <v>7°</v>
      </c>
      <c r="B24" s="29">
        <f t="shared" si="3"/>
        <v>72</v>
      </c>
      <c r="C24" s="30">
        <f>B18-B24</f>
        <v>165</v>
      </c>
      <c r="D24" s="30">
        <f t="shared" si="4"/>
        <v>17</v>
      </c>
      <c r="E24" s="31" t="str">
        <f>'[1]K-esc'!C36</f>
        <v>DA CRUZ MÁXIMO</v>
      </c>
      <c r="F24" s="31" t="str">
        <f>'[1]K-esc'!D36</f>
        <v>Posadas</v>
      </c>
      <c r="G24" s="37">
        <f>'[1]K-esc'!E36</f>
        <v>304</v>
      </c>
      <c r="H24" s="33">
        <f>'[1]K-esc'!M36</f>
        <v>36</v>
      </c>
      <c r="I24" s="33">
        <f>'[1]K-esc'!T36</f>
        <v>0</v>
      </c>
      <c r="J24" s="33">
        <f>'[1]K-esc'!AA36</f>
        <v>0</v>
      </c>
      <c r="K24" s="33">
        <f>'[1]K-esc'!AH36</f>
        <v>7</v>
      </c>
      <c r="L24" s="33">
        <f>'[1]K-esc'!AO36</f>
        <v>21</v>
      </c>
      <c r="M24" s="33">
        <f>'[1]K-esc'!AV36</f>
        <v>6</v>
      </c>
      <c r="N24" s="33">
        <f>'[1]K-esc'!BC36</f>
        <v>2</v>
      </c>
      <c r="O24" s="33">
        <f>'[1]K-esc'!BJ36</f>
        <v>0</v>
      </c>
      <c r="P24" s="33">
        <f>'[1]K-esc'!BQ36</f>
        <v>0</v>
      </c>
      <c r="Q24" s="34">
        <v>0</v>
      </c>
    </row>
    <row r="25" spans="1:18" ht="19.5" thickTop="1" thickBot="1" x14ac:dyDescent="0.4">
      <c r="A25" s="28" t="str">
        <f>'[1]K-esc'!A37</f>
        <v>8°</v>
      </c>
      <c r="B25" s="29">
        <f t="shared" si="3"/>
        <v>64</v>
      </c>
      <c r="C25" s="30">
        <f>B18-B25</f>
        <v>173</v>
      </c>
      <c r="D25" s="30">
        <f t="shared" si="4"/>
        <v>8</v>
      </c>
      <c r="E25" s="31" t="str">
        <f>'[1]K-esc'!C37</f>
        <v>GOROSTIAGUE VALENTINO</v>
      </c>
      <c r="F25" s="31" t="str">
        <f>'[1]K-esc'!D37</f>
        <v>Oberá</v>
      </c>
      <c r="G25" s="37">
        <f>'[1]K-esc'!E37</f>
        <v>318</v>
      </c>
      <c r="H25" s="33">
        <f>'[1]K-esc'!M37</f>
        <v>4</v>
      </c>
      <c r="I25" s="33">
        <f>'[1]K-esc'!T37</f>
        <v>12</v>
      </c>
      <c r="J25" s="33">
        <f>'[1]K-esc'!AA37</f>
        <v>8</v>
      </c>
      <c r="K25" s="33">
        <f>'[1]K-esc'!AH37</f>
        <v>15</v>
      </c>
      <c r="L25" s="33">
        <f>'[1]K-esc'!AO37</f>
        <v>5</v>
      </c>
      <c r="M25" s="33">
        <f>'[1]K-esc'!AV37</f>
        <v>8</v>
      </c>
      <c r="N25" s="33">
        <f>'[1]K-esc'!BC37</f>
        <v>6</v>
      </c>
      <c r="O25" s="33">
        <f>'[1]K-esc'!BJ37</f>
        <v>6</v>
      </c>
      <c r="P25" s="33">
        <f>'[1]K-esc'!BQ37</f>
        <v>0</v>
      </c>
      <c r="Q25" s="34">
        <f>'[1]K-esc'!BX30</f>
        <v>0</v>
      </c>
      <c r="R25" s="43"/>
    </row>
    <row r="26" spans="1:18" ht="19.5" thickTop="1" thickBot="1" x14ac:dyDescent="0.4">
      <c r="A26" s="28" t="str">
        <f>'[1]K-esc'!A38</f>
        <v>9°</v>
      </c>
      <c r="B26" s="29">
        <f t="shared" si="3"/>
        <v>5</v>
      </c>
      <c r="C26" s="30">
        <f>B18-B26</f>
        <v>232</v>
      </c>
      <c r="D26" s="30">
        <f t="shared" si="4"/>
        <v>59</v>
      </c>
      <c r="E26" s="31" t="str">
        <f>'[1]K-esc'!C38</f>
        <v>GUTIERREZ ENZO</v>
      </c>
      <c r="F26" s="31" t="str">
        <f>'[1]K-esc'!D38</f>
        <v>Posadas</v>
      </c>
      <c r="G26" s="37">
        <f>'[1]K-esc'!E38</f>
        <v>305</v>
      </c>
      <c r="H26" s="33">
        <f>'[1]K-esc'!M38</f>
        <v>0</v>
      </c>
      <c r="I26" s="33">
        <f>'[1]K-esc'!T38</f>
        <v>0</v>
      </c>
      <c r="J26" s="33">
        <f>'[1]K-esc'!AA38</f>
        <v>0</v>
      </c>
      <c r="K26" s="33">
        <f>'[1]K-esc'!AH38</f>
        <v>0</v>
      </c>
      <c r="L26" s="33">
        <f>'[1]K-esc'!AO38</f>
        <v>0</v>
      </c>
      <c r="M26" s="33">
        <f>'[1]K-esc'!AV38</f>
        <v>0</v>
      </c>
      <c r="N26" s="33">
        <f>'[1]K-esc'!BC38</f>
        <v>0</v>
      </c>
      <c r="O26" s="33">
        <f>'[1]K-esc'!BJ38</f>
        <v>5</v>
      </c>
      <c r="P26" s="33">
        <f>'[1]K-esc'!BQ38</f>
        <v>0</v>
      </c>
      <c r="Q26" s="34">
        <f>'[1]K-esc'!BX31</f>
        <v>0</v>
      </c>
      <c r="R26" s="43"/>
    </row>
    <row r="27" spans="1:18" ht="19.5" thickTop="1" thickBot="1" x14ac:dyDescent="0.4">
      <c r="A27" s="28" t="str">
        <f>'[1]K-esc'!A39</f>
        <v>inv</v>
      </c>
      <c r="B27" s="29">
        <f t="shared" si="3"/>
        <v>0</v>
      </c>
      <c r="C27" s="30">
        <f>B18-B27</f>
        <v>237</v>
      </c>
      <c r="D27" s="30">
        <f t="shared" si="4"/>
        <v>5</v>
      </c>
      <c r="E27" s="31" t="str">
        <f>'[1]K-esc'!C39</f>
        <v>FINTEN MILAGROS</v>
      </c>
      <c r="F27" s="31" t="str">
        <f>'[1]K-esc'!D39</f>
        <v>Posadas</v>
      </c>
      <c r="G27" s="37">
        <f>'[1]K-esc'!E39</f>
        <v>325</v>
      </c>
      <c r="H27" s="33">
        <f>'[1]K-esc'!M39</f>
        <v>0</v>
      </c>
      <c r="I27" s="33">
        <f>'[1]K-esc'!T39</f>
        <v>0</v>
      </c>
      <c r="J27" s="33">
        <f>'[1]K-esc'!AA39</f>
        <v>0</v>
      </c>
      <c r="K27" s="33">
        <f>'[1]K-esc'!AH39</f>
        <v>0</v>
      </c>
      <c r="L27" s="33">
        <f>'[1]K-esc'!AO39</f>
        <v>0</v>
      </c>
      <c r="M27" s="33">
        <f>'[1]K-esc'!AV39</f>
        <v>0</v>
      </c>
      <c r="N27" s="33">
        <f>'[1]K-esc'!BC39</f>
        <v>0</v>
      </c>
      <c r="O27" s="33">
        <f>'[1]K-esc'!BJ39</f>
        <v>0</v>
      </c>
      <c r="P27" s="33">
        <f>'[1]K-esc'!BQ39</f>
        <v>0</v>
      </c>
      <c r="Q27" s="34">
        <f>'[1]K-esc'!BX32</f>
        <v>0</v>
      </c>
      <c r="R27" s="43"/>
    </row>
    <row r="28" spans="1:18" ht="19.5" thickTop="1" thickBot="1" x14ac:dyDescent="0.4">
      <c r="A28" s="28">
        <v>10</v>
      </c>
      <c r="B28" s="29"/>
      <c r="C28" s="30"/>
      <c r="D28" s="30"/>
      <c r="E28" s="31"/>
      <c r="F28" s="31"/>
      <c r="G28" s="32"/>
      <c r="H28" s="33">
        <v>8</v>
      </c>
      <c r="I28" s="33">
        <v>8</v>
      </c>
      <c r="J28" s="33">
        <v>7</v>
      </c>
      <c r="K28" s="33">
        <v>6</v>
      </c>
      <c r="L28" s="33">
        <v>8</v>
      </c>
      <c r="M28" s="33">
        <v>8</v>
      </c>
      <c r="N28" s="33">
        <v>8</v>
      </c>
      <c r="O28" s="33">
        <v>9</v>
      </c>
      <c r="P28" s="33"/>
      <c r="Q28" s="34"/>
      <c r="R28" s="43"/>
    </row>
    <row r="29" spans="1:18" ht="18.75" thickTop="1" x14ac:dyDescent="0.3">
      <c r="A29" s="38"/>
      <c r="B29" s="39"/>
      <c r="C29" s="39"/>
      <c r="D29" s="39"/>
      <c r="E29" s="5"/>
      <c r="F29" s="5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43"/>
    </row>
    <row r="30" spans="1:18" ht="15.75" thickBot="1" x14ac:dyDescent="0.3">
      <c r="H30" s="44"/>
      <c r="I30" s="44"/>
      <c r="J30" s="44"/>
      <c r="K30" s="44"/>
      <c r="L30" s="44"/>
      <c r="M30" s="44"/>
      <c r="N30" s="44"/>
      <c r="O30" s="44"/>
      <c r="P30" s="44"/>
      <c r="Q30" s="45"/>
    </row>
    <row r="31" spans="1:18" ht="25.5" thickTop="1" thickBot="1" x14ac:dyDescent="0.5">
      <c r="A31" s="59" t="str">
        <f>'[1]K-promo'!D6</f>
        <v>Promocional Cajero</v>
      </c>
      <c r="B31" s="60"/>
      <c r="C31" s="60"/>
      <c r="D31" s="60"/>
      <c r="E31" s="60"/>
      <c r="F31" s="60"/>
      <c r="G31" s="61"/>
      <c r="H31" s="2"/>
      <c r="I31" s="2"/>
      <c r="J31" s="2"/>
      <c r="K31" s="2"/>
      <c r="L31" s="2"/>
      <c r="M31" s="2"/>
      <c r="N31" s="2"/>
      <c r="O31" s="2"/>
      <c r="P31" s="2"/>
      <c r="Q31" s="3"/>
    </row>
    <row r="32" spans="1:18" ht="19.5" thickTop="1" thickBot="1" x14ac:dyDescent="0.4">
      <c r="A32" s="28" t="str">
        <f>'[1]K-promo'!A13</f>
        <v>1°</v>
      </c>
      <c r="B32" s="58">
        <f>SUM(H32:Q32)</f>
        <v>223</v>
      </c>
      <c r="C32" s="33">
        <v>0</v>
      </c>
      <c r="D32" s="33">
        <v>0</v>
      </c>
      <c r="E32" s="55" t="str">
        <f>'[1]K-promo'!C13</f>
        <v>KIBYSZ YORYI</v>
      </c>
      <c r="F32" s="55" t="str">
        <f>'[1]K-promo'!D13</f>
        <v>Oberá</v>
      </c>
      <c r="G32" s="56">
        <f>'[1]K-promo'!E13</f>
        <v>204</v>
      </c>
      <c r="H32" s="47">
        <f>'[1]K-promo'!M13</f>
        <v>54</v>
      </c>
      <c r="I32" s="33">
        <f>'[1]K-promo'!T13</f>
        <v>6</v>
      </c>
      <c r="J32" s="33">
        <f>'[1]K-promo'!AA13</f>
        <v>33</v>
      </c>
      <c r="K32" s="33">
        <f>'[1]K-promo'!AH13</f>
        <v>35</v>
      </c>
      <c r="L32" s="33">
        <f>'[1]K-promo'!AO13</f>
        <v>12</v>
      </c>
      <c r="M32" s="33">
        <f>'[1]K-promo'!AV13</f>
        <v>23</v>
      </c>
      <c r="N32" s="33">
        <f>'[1]K-promo'!BC13</f>
        <v>30</v>
      </c>
      <c r="O32" s="33">
        <f>'[1]K-promo'!BJ13</f>
        <v>30</v>
      </c>
      <c r="P32" s="33">
        <f>'[1]K-promo'!BQ13</f>
        <v>0</v>
      </c>
      <c r="Q32" s="34">
        <f>'[1]K-promo'!BX13</f>
        <v>0</v>
      </c>
    </row>
    <row r="33" spans="1:19" ht="19.5" thickTop="1" thickBot="1" x14ac:dyDescent="0.4">
      <c r="A33" s="28" t="str">
        <f>'[1]K-promo'!A14</f>
        <v>2°</v>
      </c>
      <c r="B33" s="58">
        <f>SUM(H33:Q33)</f>
        <v>193</v>
      </c>
      <c r="C33" s="33">
        <f>B32-B33</f>
        <v>30</v>
      </c>
      <c r="D33" s="33">
        <f t="shared" ref="D33:D48" si="5">B32-B33</f>
        <v>30</v>
      </c>
      <c r="E33" s="55" t="str">
        <f>'[1]K-promo'!C14</f>
        <v>SNIECHOWSKI TOMAS</v>
      </c>
      <c r="F33" s="55" t="str">
        <f>'[1]K-promo'!D14</f>
        <v>Apóstoles</v>
      </c>
      <c r="G33" s="56">
        <f>'[1]K-promo'!E14</f>
        <v>244</v>
      </c>
      <c r="H33" s="47">
        <f>'[1]K-promo'!M14</f>
        <v>62</v>
      </c>
      <c r="I33" s="33">
        <f>'[1]K-promo'!T14</f>
        <v>33</v>
      </c>
      <c r="J33" s="33">
        <f>'[1]K-promo'!AA14</f>
        <v>19</v>
      </c>
      <c r="K33" s="33">
        <f>'[1]K-promo'!AH14</f>
        <v>30</v>
      </c>
      <c r="L33" s="33">
        <f>'[1]K-promo'!AO14</f>
        <v>0</v>
      </c>
      <c r="M33" s="33">
        <f>'[1]K-promo'!AV14</f>
        <v>30</v>
      </c>
      <c r="N33" s="33">
        <f>'[1]K-promo'!BC14</f>
        <v>17</v>
      </c>
      <c r="O33" s="33">
        <f>'[1]K-promo'!BJ14</f>
        <v>2</v>
      </c>
      <c r="P33" s="33">
        <f>'[1]K-promo'!BQ14</f>
        <v>0</v>
      </c>
      <c r="Q33" s="34">
        <f>'[1]K-promo'!BX14</f>
        <v>0</v>
      </c>
    </row>
    <row r="34" spans="1:19" ht="19.5" thickTop="1" thickBot="1" x14ac:dyDescent="0.4">
      <c r="A34" s="28" t="str">
        <f>'[1]K-promo'!A15</f>
        <v>3°</v>
      </c>
      <c r="B34" s="58">
        <f>SUM(H34:Q34)</f>
        <v>156</v>
      </c>
      <c r="C34" s="33">
        <f>B32-B34</f>
        <v>67</v>
      </c>
      <c r="D34" s="33">
        <f t="shared" si="5"/>
        <v>37</v>
      </c>
      <c r="E34" s="55" t="str">
        <f>'[1]K-promo'!C15</f>
        <v>CARRE FABIAN</v>
      </c>
      <c r="F34" s="55" t="str">
        <f>'[1]K-promo'!D15</f>
        <v>L.N.Além</v>
      </c>
      <c r="G34" s="56">
        <f>'[1]K-promo'!E15</f>
        <v>273</v>
      </c>
      <c r="H34" s="47">
        <f>'[1]K-promo'!M15</f>
        <v>46</v>
      </c>
      <c r="I34" s="33">
        <f>'[1]K-promo'!T15</f>
        <v>15</v>
      </c>
      <c r="J34" s="33">
        <f>'[1]K-promo'!AA15</f>
        <v>14</v>
      </c>
      <c r="K34" s="33">
        <f>'[1]K-promo'!AH15</f>
        <v>23</v>
      </c>
      <c r="L34" s="33">
        <f>'[1]K-promo'!AO15</f>
        <v>26</v>
      </c>
      <c r="M34" s="33">
        <f>'[1]K-promo'!AV15</f>
        <v>14</v>
      </c>
      <c r="N34" s="33">
        <f>'[1]K-promo'!BC15</f>
        <v>9</v>
      </c>
      <c r="O34" s="33">
        <f>'[1]K-promo'!BJ15</f>
        <v>9</v>
      </c>
      <c r="P34" s="33">
        <f>'[1]K-promo'!BQ15</f>
        <v>0</v>
      </c>
      <c r="Q34" s="34">
        <f>'[1]K-promo'!BX15</f>
        <v>0</v>
      </c>
    </row>
    <row r="35" spans="1:19" ht="19.5" thickTop="1" thickBot="1" x14ac:dyDescent="0.4">
      <c r="A35" s="28" t="str">
        <f>'[1]K-promo'!A16</f>
        <v>4°</v>
      </c>
      <c r="B35" s="46">
        <f>SUM(H35:Q35)</f>
        <v>141</v>
      </c>
      <c r="C35" s="30">
        <f>B32-B35</f>
        <v>82</v>
      </c>
      <c r="D35" s="30">
        <f t="shared" si="5"/>
        <v>15</v>
      </c>
      <c r="E35" s="31" t="str">
        <f>'[1]K-promo'!C16</f>
        <v>STUPISKI LEANDRO</v>
      </c>
      <c r="F35" s="31" t="str">
        <f>'[1]K-promo'!D16</f>
        <v>Oberá</v>
      </c>
      <c r="G35" s="32">
        <f>'[1]K-promo'!E16</f>
        <v>232</v>
      </c>
      <c r="H35" s="47">
        <f>'[1]K-promo'!M16</f>
        <v>4</v>
      </c>
      <c r="I35" s="33">
        <f>'[1]K-promo'!T16</f>
        <v>14</v>
      </c>
      <c r="J35" s="33">
        <f>'[1]K-promo'!AA16</f>
        <v>12</v>
      </c>
      <c r="K35" s="33">
        <f>'[1]K-promo'!AH16</f>
        <v>26</v>
      </c>
      <c r="L35" s="33">
        <f>'[1]K-promo'!AO16</f>
        <v>27</v>
      </c>
      <c r="M35" s="33">
        <f>'[1]K-promo'!AV16</f>
        <v>16</v>
      </c>
      <c r="N35" s="33">
        <f>'[1]K-promo'!BC16</f>
        <v>17</v>
      </c>
      <c r="O35" s="33">
        <f>'[1]K-promo'!BJ16</f>
        <v>25</v>
      </c>
      <c r="P35" s="33">
        <f>'[1]K-promo'!BQ16</f>
        <v>0</v>
      </c>
      <c r="Q35" s="34">
        <f>'[1]K-promo'!BX16</f>
        <v>0</v>
      </c>
    </row>
    <row r="36" spans="1:19" ht="19.5" thickTop="1" thickBot="1" x14ac:dyDescent="0.4">
      <c r="A36" s="28" t="str">
        <f>'[1]K-promo'!A17</f>
        <v>5°</v>
      </c>
      <c r="B36" s="46">
        <f>SUM(H36:Q36)</f>
        <v>127</v>
      </c>
      <c r="C36" s="30">
        <f>B32-B36</f>
        <v>96</v>
      </c>
      <c r="D36" s="30">
        <f t="shared" si="5"/>
        <v>14</v>
      </c>
      <c r="E36" s="31" t="str">
        <f>'[1]K-promo'!C17</f>
        <v>IWANCZUK CINTHIA</v>
      </c>
      <c r="F36" s="31" t="str">
        <f>'[1]K-promo'!D17</f>
        <v>Jardín A</v>
      </c>
      <c r="G36" s="32">
        <f>'[1]K-promo'!E17</f>
        <v>215</v>
      </c>
      <c r="H36" s="47">
        <f>'[1]K-promo'!M17</f>
        <v>28</v>
      </c>
      <c r="I36" s="33">
        <f>'[1]K-promo'!T17</f>
        <v>23</v>
      </c>
      <c r="J36" s="33">
        <f>'[1]K-promo'!AA17</f>
        <v>4</v>
      </c>
      <c r="K36" s="33">
        <f>'[1]K-promo'!AH17</f>
        <v>19</v>
      </c>
      <c r="L36" s="33">
        <f>'[1]K-promo'!AO17</f>
        <v>17</v>
      </c>
      <c r="M36" s="33">
        <f>'[1]K-promo'!AV17</f>
        <v>15</v>
      </c>
      <c r="N36" s="33">
        <f>'[1]K-promo'!BC17</f>
        <v>8</v>
      </c>
      <c r="O36" s="33">
        <f>'[1]K-promo'!BJ17</f>
        <v>13</v>
      </c>
      <c r="P36" s="33">
        <f>'[1]K-promo'!BQ17</f>
        <v>0</v>
      </c>
      <c r="Q36" s="34">
        <f>'[1]K-promo'!BX17</f>
        <v>0</v>
      </c>
    </row>
    <row r="37" spans="1:19" ht="19.5" thickTop="1" thickBot="1" x14ac:dyDescent="0.4">
      <c r="A37" s="28" t="str">
        <f>'[1]K-promo'!A18</f>
        <v>6°</v>
      </c>
      <c r="B37" s="46">
        <f t="shared" ref="B37:B48" si="6">SUM(H37:Q37)</f>
        <v>78</v>
      </c>
      <c r="C37" s="30">
        <f>B32-B37</f>
        <v>145</v>
      </c>
      <c r="D37" s="30">
        <f t="shared" si="5"/>
        <v>49</v>
      </c>
      <c r="E37" s="31" t="str">
        <f>'[1]K-promo'!C18</f>
        <v>HETTINGER NICOLAS</v>
      </c>
      <c r="F37" s="31" t="str">
        <f>'[1]K-promo'!D18</f>
        <v>Eldorado</v>
      </c>
      <c r="G37" s="32">
        <f>'[1]K-promo'!E18</f>
        <v>225</v>
      </c>
      <c r="H37" s="47">
        <f>'[1]K-promo'!M18</f>
        <v>18</v>
      </c>
      <c r="I37" s="33">
        <f>'[1]K-promo'!T18</f>
        <v>7</v>
      </c>
      <c r="J37" s="33">
        <f>'[1]K-promo'!AA18</f>
        <v>5</v>
      </c>
      <c r="K37" s="33">
        <f>'[1]K-promo'!AH18</f>
        <v>16</v>
      </c>
      <c r="L37" s="33">
        <f>'[1]K-promo'!AO18</f>
        <v>6</v>
      </c>
      <c r="M37" s="33">
        <f>'[1]K-promo'!AV18</f>
        <v>2</v>
      </c>
      <c r="N37" s="33">
        <f>'[1]K-promo'!BC18</f>
        <v>14</v>
      </c>
      <c r="O37" s="33">
        <f>'[1]K-promo'!BJ18</f>
        <v>10</v>
      </c>
      <c r="P37" s="33">
        <f>'[1]K-promo'!BQ18</f>
        <v>0</v>
      </c>
      <c r="Q37" s="34">
        <f>'[1]K-promo'!BX18</f>
        <v>0</v>
      </c>
    </row>
    <row r="38" spans="1:19" ht="19.5" thickTop="1" thickBot="1" x14ac:dyDescent="0.4">
      <c r="A38" s="28" t="str">
        <f>'[1]K-promo'!A19</f>
        <v>7°</v>
      </c>
      <c r="B38" s="46">
        <f t="shared" si="6"/>
        <v>72</v>
      </c>
      <c r="C38" s="30">
        <f>B32-B38</f>
        <v>151</v>
      </c>
      <c r="D38" s="30">
        <f t="shared" si="5"/>
        <v>6</v>
      </c>
      <c r="E38" s="31" t="str">
        <f>'[1]K-promo'!C19</f>
        <v>NOBS WALTER RAUL</v>
      </c>
      <c r="F38" s="31" t="str">
        <f>'[1]K-promo'!D19</f>
        <v>Capioví</v>
      </c>
      <c r="G38" s="32">
        <f>'[1]K-promo'!E19</f>
        <v>211</v>
      </c>
      <c r="H38" s="47">
        <f>'[1]K-promo'!M19</f>
        <v>8</v>
      </c>
      <c r="I38" s="33">
        <f>'[1]K-promo'!T19</f>
        <v>8</v>
      </c>
      <c r="J38" s="33">
        <f>'[1]K-promo'!AA19</f>
        <v>3</v>
      </c>
      <c r="K38" s="33">
        <f>'[1]K-promo'!AH19</f>
        <v>15</v>
      </c>
      <c r="L38" s="33">
        <f>'[1]K-promo'!AO19</f>
        <v>14</v>
      </c>
      <c r="M38" s="33">
        <f>'[1]K-promo'!AV19</f>
        <v>2</v>
      </c>
      <c r="N38" s="33">
        <f>'[1]K-promo'!BC19</f>
        <v>2</v>
      </c>
      <c r="O38" s="33">
        <f>'[1]K-promo'!BJ19</f>
        <v>20</v>
      </c>
      <c r="P38" s="33">
        <f>'[1]K-promo'!BQ19</f>
        <v>0</v>
      </c>
      <c r="Q38" s="34">
        <f>'[1]K-promo'!BX19</f>
        <v>0</v>
      </c>
    </row>
    <row r="39" spans="1:19" ht="19.5" thickTop="1" thickBot="1" x14ac:dyDescent="0.4">
      <c r="A39" s="28" t="str">
        <f>'[1]K-promo'!A20</f>
        <v>8°</v>
      </c>
      <c r="B39" s="46">
        <f t="shared" si="6"/>
        <v>69</v>
      </c>
      <c r="C39" s="30">
        <f>B32-B39</f>
        <v>154</v>
      </c>
      <c r="D39" s="30">
        <f t="shared" si="5"/>
        <v>3</v>
      </c>
      <c r="E39" s="31" t="str">
        <f>'[1]K-promo'!C20</f>
        <v>HETTINGER CRISTIAN</v>
      </c>
      <c r="F39" s="31" t="str">
        <f>'[1]K-promo'!D20</f>
        <v>Montecarlo</v>
      </c>
      <c r="G39" s="32">
        <f>'[1]K-promo'!E20</f>
        <v>205</v>
      </c>
      <c r="H39" s="47">
        <f>'[1]K-promo'!M20</f>
        <v>8</v>
      </c>
      <c r="I39" s="33">
        <f>'[1]K-promo'!T20</f>
        <v>10</v>
      </c>
      <c r="J39" s="33">
        <f>'[1]K-promo'!AA20</f>
        <v>9</v>
      </c>
      <c r="K39" s="33">
        <f>'[1]K-promo'!AH20</f>
        <v>12</v>
      </c>
      <c r="L39" s="33">
        <f>'[1]K-promo'!AO20</f>
        <v>10</v>
      </c>
      <c r="M39" s="33">
        <f>'[1]K-promo'!AV20</f>
        <v>2</v>
      </c>
      <c r="N39" s="33">
        <f>'[1]K-promo'!BC20</f>
        <v>2</v>
      </c>
      <c r="O39" s="33">
        <f>'[1]K-promo'!BJ20</f>
        <v>16</v>
      </c>
      <c r="P39" s="33">
        <f>'[1]K-promo'!BQ20</f>
        <v>0</v>
      </c>
      <c r="Q39" s="34">
        <f>'[1]K-promo'!BX20</f>
        <v>0</v>
      </c>
    </row>
    <row r="40" spans="1:19" ht="19.5" thickTop="1" thickBot="1" x14ac:dyDescent="0.4">
      <c r="A40" s="28" t="str">
        <f>'[1]K-promo'!A21</f>
        <v>9°</v>
      </c>
      <c r="B40" s="46">
        <f t="shared" si="6"/>
        <v>64</v>
      </c>
      <c r="C40" s="30">
        <f>B32-B40</f>
        <v>159</v>
      </c>
      <c r="D40" s="30">
        <f t="shared" si="5"/>
        <v>5</v>
      </c>
      <c r="E40" s="31" t="str">
        <f>'[1]K-promo'!C21</f>
        <v>HETTINGER MATIAS</v>
      </c>
      <c r="F40" s="31" t="str">
        <f>'[1]K-promo'!D21</f>
        <v>Eldorado</v>
      </c>
      <c r="G40" s="32">
        <f>'[1]K-promo'!E21</f>
        <v>226</v>
      </c>
      <c r="H40" s="47">
        <f>'[1]K-promo'!M21</f>
        <v>10</v>
      </c>
      <c r="I40" s="33">
        <f>'[1]K-promo'!T21</f>
        <v>6</v>
      </c>
      <c r="J40" s="33">
        <f>'[1]K-promo'!AA21</f>
        <v>3</v>
      </c>
      <c r="K40" s="33">
        <f>'[1]K-promo'!AH21</f>
        <v>14</v>
      </c>
      <c r="L40" s="33">
        <f>'[1]K-promo'!AO21</f>
        <v>8</v>
      </c>
      <c r="M40" s="33">
        <f>'[1]K-promo'!AV21</f>
        <v>8</v>
      </c>
      <c r="N40" s="33">
        <f>'[1]K-promo'!BC21</f>
        <v>6</v>
      </c>
      <c r="O40" s="33">
        <f>'[1]K-promo'!BJ21</f>
        <v>9</v>
      </c>
      <c r="P40" s="33">
        <f>'[1]K-promo'!BQ21</f>
        <v>0</v>
      </c>
      <c r="Q40" s="34">
        <f>'[1]K-promo'!BX21</f>
        <v>0</v>
      </c>
    </row>
    <row r="41" spans="1:19" ht="19.5" thickTop="1" thickBot="1" x14ac:dyDescent="0.4">
      <c r="A41" s="28" t="str">
        <f>'[1]K-promo'!A22</f>
        <v>10°</v>
      </c>
      <c r="B41" s="46">
        <f t="shared" si="6"/>
        <v>60</v>
      </c>
      <c r="C41" s="30">
        <f>B32-B41</f>
        <v>163</v>
      </c>
      <c r="D41" s="30">
        <f t="shared" si="5"/>
        <v>4</v>
      </c>
      <c r="E41" s="31" t="str">
        <f>'[1]K-promo'!C22</f>
        <v>FELDMANN FRANCO</v>
      </c>
      <c r="F41" s="31" t="str">
        <f>'[1]K-promo'!D22</f>
        <v>Posadas</v>
      </c>
      <c r="G41" s="32">
        <f>'[1]K-promo'!E22</f>
        <v>220</v>
      </c>
      <c r="H41" s="47">
        <f>'[1]K-promo'!M22</f>
        <v>36</v>
      </c>
      <c r="I41" s="33">
        <f>'[1]K-promo'!T22</f>
        <v>0</v>
      </c>
      <c r="J41" s="33">
        <f>'[1]K-promo'!AA22</f>
        <v>2</v>
      </c>
      <c r="K41" s="33">
        <f>'[1]K-promo'!AH22</f>
        <v>22</v>
      </c>
      <c r="L41" s="33">
        <f>'[1]K-promo'!AO22</f>
        <v>0</v>
      </c>
      <c r="M41" s="33">
        <f>'[1]K-promo'!AV22</f>
        <v>0</v>
      </c>
      <c r="N41" s="33">
        <f>'[1]K-promo'!BC22</f>
        <v>0</v>
      </c>
      <c r="O41" s="33">
        <f>'[1]K-promo'!BJ22</f>
        <v>0</v>
      </c>
      <c r="P41" s="33">
        <f>'[1]K-promo'!BQ22</f>
        <v>0</v>
      </c>
      <c r="Q41" s="34">
        <f>'[1]K-promo'!BX22</f>
        <v>0</v>
      </c>
    </row>
    <row r="42" spans="1:19" ht="19.5" thickTop="1" thickBot="1" x14ac:dyDescent="0.4">
      <c r="A42" s="28" t="str">
        <f>'[1]K-promo'!A23</f>
        <v>11°</v>
      </c>
      <c r="B42" s="46">
        <f t="shared" si="6"/>
        <v>56</v>
      </c>
      <c r="C42" s="30">
        <f>B32-B42</f>
        <v>167</v>
      </c>
      <c r="D42" s="30">
        <f t="shared" si="5"/>
        <v>4</v>
      </c>
      <c r="E42" s="31" t="str">
        <f>'[1]K-promo'!C23</f>
        <v>CASCO RODRIGO</v>
      </c>
      <c r="F42" s="31" t="str">
        <f>'[1]K-promo'!D23</f>
        <v>Oberá</v>
      </c>
      <c r="G42" s="32">
        <f>'[1]K-promo'!E23</f>
        <v>288</v>
      </c>
      <c r="H42" s="47">
        <f>'[1]K-promo'!M23</f>
        <v>22</v>
      </c>
      <c r="I42" s="33">
        <f>'[1]K-promo'!T23</f>
        <v>3</v>
      </c>
      <c r="J42" s="33">
        <f>'[1]K-promo'!AA23</f>
        <v>9</v>
      </c>
      <c r="K42" s="33">
        <f>'[1]K-promo'!AH23</f>
        <v>12</v>
      </c>
      <c r="L42" s="33">
        <f>'[1]K-promo'!AO23</f>
        <v>0</v>
      </c>
      <c r="M42" s="33">
        <f>'[1]K-promo'!AV23</f>
        <v>6</v>
      </c>
      <c r="N42" s="33">
        <f>'[1]K-promo'!BC23</f>
        <v>2</v>
      </c>
      <c r="O42" s="33">
        <f>'[1]K-promo'!BJ23</f>
        <v>2</v>
      </c>
      <c r="P42" s="33">
        <f>'[1]K-promo'!BQ23</f>
        <v>0</v>
      </c>
      <c r="Q42" s="34">
        <f>'[1]K-promo'!BX23</f>
        <v>0</v>
      </c>
    </row>
    <row r="43" spans="1:19" ht="19.5" thickTop="1" thickBot="1" x14ac:dyDescent="0.4">
      <c r="A43" s="28" t="str">
        <f>'[1]K-promo'!A24</f>
        <v>12°</v>
      </c>
      <c r="B43" s="46">
        <f t="shared" si="6"/>
        <v>36</v>
      </c>
      <c r="C43" s="30">
        <f>B32-B43</f>
        <v>187</v>
      </c>
      <c r="D43" s="30">
        <f t="shared" si="5"/>
        <v>20</v>
      </c>
      <c r="E43" s="31" t="str">
        <f>'[1]K-promo'!C24</f>
        <v>MARTINEZ NICOLAS</v>
      </c>
      <c r="F43" s="31">
        <f>'[1]K-promo'!D24</f>
        <v>0</v>
      </c>
      <c r="G43" s="32">
        <f>'[1]K-promo'!E24</f>
        <v>223</v>
      </c>
      <c r="H43" s="47">
        <f>'[1]K-promo'!M24</f>
        <v>4</v>
      </c>
      <c r="I43" s="33">
        <f>'[1]K-promo'!T24</f>
        <v>8</v>
      </c>
      <c r="J43" s="33">
        <f>'[1]K-promo'!AA24</f>
        <v>10</v>
      </c>
      <c r="K43" s="33">
        <f>'[1]K-promo'!AH24</f>
        <v>12</v>
      </c>
      <c r="L43" s="33">
        <f>'[1]K-promo'!AO24</f>
        <v>2</v>
      </c>
      <c r="M43" s="33">
        <f>'[1]K-promo'!AV24</f>
        <v>0</v>
      </c>
      <c r="N43" s="33">
        <f>'[1]K-promo'!BC24</f>
        <v>0</v>
      </c>
      <c r="O43" s="33">
        <f>'[1]K-promo'!BJ24</f>
        <v>0</v>
      </c>
      <c r="P43" s="33">
        <f>'[1]K-promo'!BQ24</f>
        <v>0</v>
      </c>
      <c r="Q43" s="34">
        <f>'[1]K-promo'!BX24</f>
        <v>0</v>
      </c>
    </row>
    <row r="44" spans="1:19" ht="19.5" thickTop="1" thickBot="1" x14ac:dyDescent="0.4">
      <c r="A44" s="28" t="str">
        <f>'[1]K-promo'!A25</f>
        <v>13°</v>
      </c>
      <c r="B44" s="46">
        <f t="shared" si="6"/>
        <v>34</v>
      </c>
      <c r="C44" s="30">
        <f>B32-B44</f>
        <v>189</v>
      </c>
      <c r="D44" s="30">
        <f t="shared" si="5"/>
        <v>2</v>
      </c>
      <c r="E44" s="31" t="str">
        <f>'[1]K-promo'!C25</f>
        <v>ZUK PEDRO GUILLERMO</v>
      </c>
      <c r="F44" s="31" t="str">
        <f>'[1]K-promo'!D25</f>
        <v>Oberá</v>
      </c>
      <c r="G44" s="32">
        <f>'[1]K-promo'!E25</f>
        <v>214</v>
      </c>
      <c r="H44" s="47">
        <f>'[1]K-promo'!M25</f>
        <v>0</v>
      </c>
      <c r="I44" s="33">
        <f>'[1]K-promo'!T25</f>
        <v>2</v>
      </c>
      <c r="J44" s="33">
        <f>'[1]K-promo'!AA25</f>
        <v>3</v>
      </c>
      <c r="K44" s="33">
        <f>'[1]K-promo'!AH25</f>
        <v>12</v>
      </c>
      <c r="L44" s="33">
        <f>'[1]K-promo'!AO25</f>
        <v>2</v>
      </c>
      <c r="M44" s="33">
        <f>'[1]K-promo'!AV25</f>
        <v>5</v>
      </c>
      <c r="N44" s="33">
        <f>'[1]K-promo'!BC25</f>
        <v>8</v>
      </c>
      <c r="O44" s="33">
        <f>'[1]K-promo'!BJ25</f>
        <v>2</v>
      </c>
      <c r="P44" s="33">
        <f>'[1]K-promo'!BQ25</f>
        <v>0</v>
      </c>
      <c r="Q44" s="34">
        <f>'[1]K-promo'!BX25</f>
        <v>0</v>
      </c>
      <c r="S44" s="35"/>
    </row>
    <row r="45" spans="1:19" ht="19.5" thickTop="1" thickBot="1" x14ac:dyDescent="0.4">
      <c r="A45" s="28" t="str">
        <f>'[1]K-promo'!A26</f>
        <v>14°</v>
      </c>
      <c r="B45" s="46">
        <f t="shared" si="6"/>
        <v>23</v>
      </c>
      <c r="C45" s="30">
        <f>B32-B45</f>
        <v>200</v>
      </c>
      <c r="D45" s="30">
        <f t="shared" si="5"/>
        <v>11</v>
      </c>
      <c r="E45" s="31" t="str">
        <f>'[1]K-promo'!C26</f>
        <v>ARRIOLA GASTON</v>
      </c>
      <c r="F45" s="31" t="str">
        <f>'[1]K-promo'!D26</f>
        <v>Oberá</v>
      </c>
      <c r="G45" s="32">
        <f>'[1]K-promo'!E26</f>
        <v>237</v>
      </c>
      <c r="H45" s="47">
        <f>'[1]K-promo'!M26</f>
        <v>0</v>
      </c>
      <c r="I45" s="33">
        <f>'[1]K-promo'!T26</f>
        <v>0</v>
      </c>
      <c r="J45" s="33">
        <f>'[1]K-promo'!AA26</f>
        <v>15</v>
      </c>
      <c r="K45" s="33">
        <f>'[1]K-promo'!AH26</f>
        <v>0</v>
      </c>
      <c r="L45" s="33">
        <f>'[1]K-promo'!AO26</f>
        <v>0</v>
      </c>
      <c r="M45" s="33">
        <f>'[1]K-promo'!AV26</f>
        <v>0</v>
      </c>
      <c r="N45" s="33">
        <f>'[1]K-promo'!BC26</f>
        <v>0</v>
      </c>
      <c r="O45" s="33">
        <f>'[1]K-promo'!BJ26</f>
        <v>8</v>
      </c>
      <c r="P45" s="33">
        <f>'[1]K-promo'!BQ26</f>
        <v>0</v>
      </c>
      <c r="Q45" s="34">
        <f>'[1]K-promo'!BX26</f>
        <v>0</v>
      </c>
    </row>
    <row r="46" spans="1:19" ht="19.5" thickTop="1" thickBot="1" x14ac:dyDescent="0.4">
      <c r="A46" s="28" t="str">
        <f>'[1]K-promo'!A27</f>
        <v>15°</v>
      </c>
      <c r="B46" s="46">
        <f t="shared" si="6"/>
        <v>22</v>
      </c>
      <c r="C46" s="30">
        <f>B32-B46</f>
        <v>201</v>
      </c>
      <c r="D46" s="30">
        <f t="shared" si="5"/>
        <v>1</v>
      </c>
      <c r="E46" s="31" t="str">
        <f>'[1]K-promo'!C27</f>
        <v>SOCZYUK JAVIER</v>
      </c>
      <c r="F46" s="31" t="str">
        <f>'[1]K-promo'!D27</f>
        <v>Posadas</v>
      </c>
      <c r="G46" s="32">
        <f>'[1]K-promo'!E27</f>
        <v>233</v>
      </c>
      <c r="H46" s="47">
        <f>'[1]K-promo'!M27</f>
        <v>0</v>
      </c>
      <c r="I46" s="33">
        <f>'[1]K-promo'!T27</f>
        <v>0</v>
      </c>
      <c r="J46" s="33">
        <f>'[1]K-promo'!AA27</f>
        <v>0</v>
      </c>
      <c r="K46" s="33">
        <f>'[1]K-promo'!AH27</f>
        <v>3</v>
      </c>
      <c r="L46" s="33">
        <f>'[1]K-promo'!AO27</f>
        <v>5</v>
      </c>
      <c r="M46" s="33">
        <f>'[1]K-promo'!AV27</f>
        <v>2</v>
      </c>
      <c r="N46" s="33">
        <f>'[1]K-promo'!BC27</f>
        <v>10</v>
      </c>
      <c r="O46" s="33">
        <f>'[1]K-promo'!BJ27</f>
        <v>2</v>
      </c>
      <c r="P46" s="33">
        <f>'[1]K-promo'!BQ27</f>
        <v>0</v>
      </c>
      <c r="Q46" s="34">
        <f>'[1]K-promo'!BX27</f>
        <v>0</v>
      </c>
    </row>
    <row r="47" spans="1:19" ht="19.5" thickTop="1" thickBot="1" x14ac:dyDescent="0.4">
      <c r="A47" s="28" t="str">
        <f>'[1]K-promo'!A28</f>
        <v>16°</v>
      </c>
      <c r="B47" s="46">
        <f t="shared" si="6"/>
        <v>19</v>
      </c>
      <c r="C47" s="30">
        <f>B32-B47</f>
        <v>204</v>
      </c>
      <c r="D47" s="30">
        <f t="shared" si="5"/>
        <v>3</v>
      </c>
      <c r="E47" s="31" t="str">
        <f>'[1]K-promo'!C28</f>
        <v>SARTORI LEONARDO</v>
      </c>
      <c r="F47" s="31" t="str">
        <f>'[1]K-promo'!D28</f>
        <v>Oberá</v>
      </c>
      <c r="G47" s="32">
        <f>'[1]K-promo'!E28</f>
        <v>296</v>
      </c>
      <c r="H47" s="47">
        <f>'[1]K-promo'!M28</f>
        <v>4</v>
      </c>
      <c r="I47" s="33">
        <f>'[1]K-promo'!T28</f>
        <v>0</v>
      </c>
      <c r="J47" s="33">
        <f>'[1]K-promo'!AA28</f>
        <v>0</v>
      </c>
      <c r="K47" s="33">
        <f>'[1]K-promo'!AH28</f>
        <v>13</v>
      </c>
      <c r="L47" s="33">
        <f>'[1]K-promo'!AO28</f>
        <v>2</v>
      </c>
      <c r="M47" s="33">
        <f>'[1]K-promo'!AV28</f>
        <v>0</v>
      </c>
      <c r="N47" s="33">
        <f>'[1]K-promo'!BC28</f>
        <v>0</v>
      </c>
      <c r="O47" s="33">
        <f>'[1]K-promo'!BJ28</f>
        <v>0</v>
      </c>
      <c r="P47" s="33">
        <f>'[1]K-promo'!BQ28</f>
        <v>0</v>
      </c>
      <c r="Q47" s="34">
        <f>'[1]K-promo'!BX28</f>
        <v>0</v>
      </c>
    </row>
    <row r="48" spans="1:19" ht="19.5" thickTop="1" thickBot="1" x14ac:dyDescent="0.4">
      <c r="A48" s="28" t="str">
        <f>'[1]K-promo'!A29</f>
        <v>17°</v>
      </c>
      <c r="B48" s="46">
        <f t="shared" si="6"/>
        <v>14</v>
      </c>
      <c r="C48" s="30">
        <f>B32-B48</f>
        <v>209</v>
      </c>
      <c r="D48" s="30">
        <f t="shared" si="5"/>
        <v>5</v>
      </c>
      <c r="E48" s="31" t="str">
        <f>'[1]K-promo'!C29</f>
        <v>BOGADO RUBEN DARIO</v>
      </c>
      <c r="F48" s="31" t="str">
        <f>'[1]K-promo'!D29</f>
        <v>Posadas</v>
      </c>
      <c r="G48" s="32">
        <f>'[1]K-promo'!E29</f>
        <v>229</v>
      </c>
      <c r="H48" s="47">
        <f>'[1]K-promo'!M29</f>
        <v>12</v>
      </c>
      <c r="I48" s="33">
        <f>'[1]K-promo'!T29</f>
        <v>2</v>
      </c>
      <c r="J48" s="33">
        <f>'[1]K-promo'!AA29</f>
        <v>0</v>
      </c>
      <c r="K48" s="33">
        <f>'[1]K-promo'!AH29</f>
        <v>0</v>
      </c>
      <c r="L48" s="33">
        <f>'[1]K-promo'!AO29</f>
        <v>0</v>
      </c>
      <c r="M48" s="33">
        <f>'[1]K-promo'!AV29</f>
        <v>0</v>
      </c>
      <c r="N48" s="33">
        <f>'[1]K-promo'!BC29</f>
        <v>0</v>
      </c>
      <c r="O48" s="33">
        <f>'[1]K-promo'!BJ29</f>
        <v>0</v>
      </c>
      <c r="P48" s="33">
        <f>'[1]K-promo'!BQ29</f>
        <v>0</v>
      </c>
      <c r="Q48" s="34">
        <f>'[1]K-promo'!BX29</f>
        <v>0</v>
      </c>
    </row>
    <row r="49" spans="1:17" ht="19.5" thickTop="1" thickBot="1" x14ac:dyDescent="0.4">
      <c r="A49" s="28" t="str">
        <f>'[1]K-promo'!A30</f>
        <v>18°</v>
      </c>
      <c r="B49" s="46">
        <f>SUM(H49:Q49)</f>
        <v>13</v>
      </c>
      <c r="C49" s="30">
        <f>B32-B49</f>
        <v>210</v>
      </c>
      <c r="D49" s="30">
        <f>B48-B49</f>
        <v>1</v>
      </c>
      <c r="E49" s="31" t="str">
        <f>'[1]K-promo'!C30</f>
        <v>HELIN JAVIER</v>
      </c>
      <c r="F49" s="31" t="str">
        <f>'[1]K-promo'!D30</f>
        <v>Posadas</v>
      </c>
      <c r="G49" s="32">
        <f>'[1]K-promo'!E30</f>
        <v>221</v>
      </c>
      <c r="H49" s="47">
        <f>'[1]K-promo'!M30</f>
        <v>0</v>
      </c>
      <c r="I49" s="33">
        <f>'[1]K-promo'!T30</f>
        <v>0</v>
      </c>
      <c r="J49" s="33">
        <f>'[1]K-promo'!AA30</f>
        <v>0</v>
      </c>
      <c r="K49" s="33">
        <f>'[1]K-promo'!AH30</f>
        <v>13</v>
      </c>
      <c r="L49" s="33">
        <f>'[1]K-promo'!AO30</f>
        <v>0</v>
      </c>
      <c r="M49" s="33">
        <f>'[1]K-promo'!AV30</f>
        <v>0</v>
      </c>
      <c r="N49" s="33">
        <f>'[1]K-promo'!BC30</f>
        <v>0</v>
      </c>
      <c r="O49" s="33">
        <f>'[1]K-promo'!BJ30</f>
        <v>0</v>
      </c>
      <c r="P49" s="33">
        <f>'[1]K-promo'!BQ30</f>
        <v>0</v>
      </c>
      <c r="Q49" s="34">
        <f>'[1]K-promo'!BX30</f>
        <v>0</v>
      </c>
    </row>
    <row r="50" spans="1:17" ht="19.5" thickTop="1" thickBot="1" x14ac:dyDescent="0.4">
      <c r="A50" s="28" t="str">
        <f>'[1]K-promo'!A31</f>
        <v>19°</v>
      </c>
      <c r="B50" s="46">
        <f>SUM(H50:Q50)</f>
        <v>12</v>
      </c>
      <c r="C50" s="30">
        <f>B32-B50</f>
        <v>211</v>
      </c>
      <c r="D50" s="30">
        <f>B49-B50</f>
        <v>1</v>
      </c>
      <c r="E50" s="31" t="str">
        <f>'[1]K-promo'!C31</f>
        <v>RASCHLE WALTER</v>
      </c>
      <c r="F50" s="31" t="str">
        <f>'[1]K-promo'!D31</f>
        <v>Posadas</v>
      </c>
      <c r="G50" s="32">
        <f>'[1]K-promo'!E31</f>
        <v>217</v>
      </c>
      <c r="H50" s="47">
        <f>'[1]K-promo'!M31</f>
        <v>0</v>
      </c>
      <c r="I50" s="33">
        <f>'[1]K-promo'!T31</f>
        <v>0</v>
      </c>
      <c r="J50" s="33">
        <f>'[1]K-promo'!AA31</f>
        <v>0</v>
      </c>
      <c r="K50" s="33">
        <f>'[1]K-promo'!AH31</f>
        <v>12</v>
      </c>
      <c r="L50" s="33">
        <f>'[1]K-promo'!AO31</f>
        <v>0</v>
      </c>
      <c r="M50" s="33">
        <f>'[1]K-promo'!AV31</f>
        <v>0</v>
      </c>
      <c r="N50" s="33">
        <f>'[1]K-promo'!BC31</f>
        <v>0</v>
      </c>
      <c r="O50" s="33">
        <f>'[1]K-promo'!BJ31</f>
        <v>0</v>
      </c>
      <c r="P50" s="33">
        <f>'[1]K-promo'!BQ31</f>
        <v>0</v>
      </c>
      <c r="Q50" s="34">
        <f>'[1]K-promo'!BX31</f>
        <v>0</v>
      </c>
    </row>
    <row r="51" spans="1:17" ht="19.5" thickTop="1" thickBot="1" x14ac:dyDescent="0.4">
      <c r="A51" s="28" t="str">
        <f>'[1]K-promo'!A32</f>
        <v>20°</v>
      </c>
      <c r="B51" s="46">
        <f>SUM(H51:Q51)</f>
        <v>8</v>
      </c>
      <c r="C51" s="30">
        <f>B32-B51</f>
        <v>215</v>
      </c>
      <c r="D51" s="30">
        <f>B50-B51</f>
        <v>4</v>
      </c>
      <c r="E51" s="31" t="str">
        <f>'[1]K-promo'!C32</f>
        <v>KALITKO IVAN MARCELO</v>
      </c>
      <c r="F51" s="31" t="str">
        <f>'[1]K-promo'!D32</f>
        <v>Jardín América</v>
      </c>
      <c r="G51" s="32">
        <f>'[1]K-promo'!E32</f>
        <v>222</v>
      </c>
      <c r="H51" s="47">
        <f>'[1]K-promo'!M32</f>
        <v>8</v>
      </c>
      <c r="I51" s="33">
        <f>'[1]K-promo'!T32</f>
        <v>0</v>
      </c>
      <c r="J51" s="33">
        <f>'[1]K-promo'!AA32</f>
        <v>0</v>
      </c>
      <c r="K51" s="33">
        <f>'[1]K-promo'!AH32</f>
        <v>0</v>
      </c>
      <c r="L51" s="33">
        <f>'[1]K-promo'!AO32</f>
        <v>0</v>
      </c>
      <c r="M51" s="33">
        <f>'[1]K-promo'!AV32</f>
        <v>0</v>
      </c>
      <c r="N51" s="33">
        <f>'[1]K-promo'!BC32</f>
        <v>0</v>
      </c>
      <c r="O51" s="33">
        <f>'[1]K-promo'!BJ32</f>
        <v>0</v>
      </c>
      <c r="P51" s="33">
        <f>'[1]K-promo'!BQ32</f>
        <v>0</v>
      </c>
      <c r="Q51" s="34">
        <f>'[1]K-promo'!BX32</f>
        <v>0</v>
      </c>
    </row>
    <row r="52" spans="1:17" ht="19.5" thickTop="1" thickBot="1" x14ac:dyDescent="0.4">
      <c r="A52" s="28" t="str">
        <f>'[1]K-promo'!A33</f>
        <v>21°</v>
      </c>
      <c r="B52" s="46">
        <f>SUM(H52:Q52)</f>
        <v>6</v>
      </c>
      <c r="C52" s="30">
        <f>B32-B52</f>
        <v>217</v>
      </c>
      <c r="D52" s="30">
        <f>B51-B52</f>
        <v>2</v>
      </c>
      <c r="E52" s="31" t="str">
        <f>'[1]K-promo'!C33</f>
        <v>BARCHUK DIEGO NICOLAS</v>
      </c>
      <c r="F52" s="31" t="str">
        <f>'[1]K-promo'!D33</f>
        <v>Santa Ana</v>
      </c>
      <c r="G52" s="32">
        <f>'[1]K-promo'!E33</f>
        <v>238</v>
      </c>
      <c r="H52" s="47">
        <f>'[1]K-promo'!M33</f>
        <v>0</v>
      </c>
      <c r="I52" s="33">
        <f>'[1]K-promo'!T33</f>
        <v>0</v>
      </c>
      <c r="J52" s="33">
        <f>'[1]K-promo'!AA33</f>
        <v>0</v>
      </c>
      <c r="K52" s="33">
        <f>'[1]K-promo'!AH33</f>
        <v>0</v>
      </c>
      <c r="L52" s="33">
        <f>'[1]K-promo'!AO33</f>
        <v>0</v>
      </c>
      <c r="M52" s="33">
        <f>'[1]K-promo'!AV33</f>
        <v>2</v>
      </c>
      <c r="N52" s="33">
        <f>'[1]K-promo'!BC33</f>
        <v>2</v>
      </c>
      <c r="O52" s="33">
        <f>'[1]K-promo'!BJ33</f>
        <v>2</v>
      </c>
      <c r="P52" s="33">
        <f>'[1]K-promo'!BQ33</f>
        <v>0</v>
      </c>
      <c r="Q52" s="34">
        <f>'[1]K-promo'!BX33</f>
        <v>0</v>
      </c>
    </row>
    <row r="53" spans="1:17" ht="19.5" thickTop="1" thickBot="1" x14ac:dyDescent="0.4">
      <c r="A53" s="28" t="str">
        <f>'[1]K-promo'!A34</f>
        <v>inv</v>
      </c>
      <c r="B53" s="46">
        <f t="shared" ref="B53:B55" si="7">SUM(H53:Q53)</f>
        <v>0</v>
      </c>
      <c r="C53" s="30">
        <f>B32-B53</f>
        <v>223</v>
      </c>
      <c r="D53" s="30">
        <f t="shared" ref="D53:D55" si="8">B52-B53</f>
        <v>6</v>
      </c>
      <c r="E53" s="31" t="str">
        <f>'[1]K-promo'!C34</f>
        <v>KRUSE ANDRES</v>
      </c>
      <c r="F53" s="31" t="str">
        <f>'[1]K-promo'!D34</f>
        <v>Montecarlo</v>
      </c>
      <c r="G53" s="32">
        <f>'[1]K-promo'!E34</f>
        <v>221</v>
      </c>
      <c r="H53" s="47">
        <f>'[1]K-promo'!M34</f>
        <v>0</v>
      </c>
      <c r="I53" s="33">
        <f>'[1]K-promo'!T34</f>
        <v>0</v>
      </c>
      <c r="J53" s="33">
        <f>'[1]K-promo'!AA34</f>
        <v>0</v>
      </c>
      <c r="K53" s="33">
        <f>'[1]K-promo'!AH34</f>
        <v>0</v>
      </c>
      <c r="L53" s="33">
        <f>'[1]K-promo'!AO34</f>
        <v>0</v>
      </c>
      <c r="M53" s="33">
        <f>'[1]K-promo'!AV34</f>
        <v>0</v>
      </c>
      <c r="N53" s="33">
        <f>'[1]K-promo'!BC34</f>
        <v>0</v>
      </c>
      <c r="O53" s="33">
        <f>'[1]K-promo'!BJ34</f>
        <v>0</v>
      </c>
      <c r="P53" s="33">
        <f>'[1]K-promo'!BQ34</f>
        <v>0</v>
      </c>
      <c r="Q53" s="34">
        <f>'[1]K-promo'!BX34</f>
        <v>0</v>
      </c>
    </row>
    <row r="54" spans="1:17" ht="19.5" thickTop="1" thickBot="1" x14ac:dyDescent="0.4">
      <c r="A54" s="28" t="str">
        <f>'[1]K-promo'!A35</f>
        <v>inv</v>
      </c>
      <c r="B54" s="46">
        <f t="shared" si="7"/>
        <v>0</v>
      </c>
      <c r="C54" s="30">
        <f>B32-B54</f>
        <v>223</v>
      </c>
      <c r="D54" s="30">
        <f t="shared" si="8"/>
        <v>0</v>
      </c>
      <c r="E54" s="31" t="str">
        <f>'[1]K-promo'!C35</f>
        <v>VANCSIK GASTON</v>
      </c>
      <c r="F54" s="31" t="str">
        <f>'[1]K-promo'!D35</f>
        <v>Oberá</v>
      </c>
      <c r="G54" s="32">
        <f>'[1]K-promo'!E35</f>
        <v>284</v>
      </c>
      <c r="H54" s="47">
        <f>'[1]K-promo'!M35</f>
        <v>0</v>
      </c>
      <c r="I54" s="33">
        <f>'[1]K-promo'!T35</f>
        <v>0</v>
      </c>
      <c r="J54" s="33">
        <f>'[1]K-promo'!AA35</f>
        <v>0</v>
      </c>
      <c r="K54" s="33">
        <f>'[1]K-promo'!AH35</f>
        <v>0</v>
      </c>
      <c r="L54" s="33">
        <f>'[1]K-promo'!AO35</f>
        <v>0</v>
      </c>
      <c r="M54" s="33">
        <f>'[1]K-promo'!AV35</f>
        <v>0</v>
      </c>
      <c r="N54" s="33">
        <f>'[1]K-promo'!BC35</f>
        <v>0</v>
      </c>
      <c r="O54" s="33">
        <f>'[1]K-promo'!BJ35</f>
        <v>0</v>
      </c>
      <c r="P54" s="33">
        <f>'[1]K-promo'!BQ35</f>
        <v>0</v>
      </c>
      <c r="Q54" s="34">
        <f>'[1]K-promo'!BX35</f>
        <v>0</v>
      </c>
    </row>
    <row r="55" spans="1:17" ht="19.5" thickTop="1" thickBot="1" x14ac:dyDescent="0.4">
      <c r="A55" s="28" t="str">
        <f>'[1]K-promo'!A36</f>
        <v>inv</v>
      </c>
      <c r="B55" s="46">
        <f t="shared" si="7"/>
        <v>0</v>
      </c>
      <c r="C55" s="30">
        <f>B32-B55</f>
        <v>223</v>
      </c>
      <c r="D55" s="30">
        <f t="shared" si="8"/>
        <v>0</v>
      </c>
      <c r="E55" s="31" t="str">
        <f>'[1]K-promo'!C36</f>
        <v>PAWLUK SERGIO RAUL</v>
      </c>
      <c r="F55" s="31" t="str">
        <f>'[1]K-promo'!D36</f>
        <v>Oberá</v>
      </c>
      <c r="G55" s="32">
        <f>'[1]K-promo'!E36</f>
        <v>207</v>
      </c>
      <c r="H55" s="47">
        <f>'[1]K-promo'!M36</f>
        <v>0</v>
      </c>
      <c r="I55" s="33">
        <f>'[1]K-promo'!T36</f>
        <v>0</v>
      </c>
      <c r="J55" s="33">
        <f>'[1]K-promo'!AA36</f>
        <v>0</v>
      </c>
      <c r="K55" s="33">
        <f>'[1]K-promo'!AH36</f>
        <v>0</v>
      </c>
      <c r="L55" s="33">
        <f>'[1]K-promo'!AO36</f>
        <v>0</v>
      </c>
      <c r="M55" s="33">
        <f>'[1]K-promo'!AV36</f>
        <v>0</v>
      </c>
      <c r="N55" s="33">
        <f>'[1]K-promo'!BC36</f>
        <v>0</v>
      </c>
      <c r="O55" s="33">
        <f>'[1]K-promo'!BJ36</f>
        <v>0</v>
      </c>
      <c r="P55" s="33">
        <f>'[1]K-promo'!BQ36</f>
        <v>0</v>
      </c>
      <c r="Q55" s="34">
        <f>'[1]K-promo'!BX36</f>
        <v>0</v>
      </c>
    </row>
    <row r="56" spans="1:17" ht="19.5" thickTop="1" thickBot="1" x14ac:dyDescent="0.4">
      <c r="A56" s="28">
        <v>24</v>
      </c>
      <c r="B56" s="46"/>
      <c r="C56" s="46"/>
      <c r="D56" s="46"/>
      <c r="E56" s="31"/>
      <c r="F56" s="31"/>
      <c r="G56" s="32"/>
      <c r="H56" s="33">
        <v>15</v>
      </c>
      <c r="I56" s="33">
        <v>13</v>
      </c>
      <c r="J56" s="33">
        <v>14</v>
      </c>
      <c r="K56" s="33">
        <f>17+16</f>
        <v>33</v>
      </c>
      <c r="L56" s="33">
        <v>13</v>
      </c>
      <c r="M56" s="33">
        <v>13</v>
      </c>
      <c r="N56" s="33">
        <v>13</v>
      </c>
      <c r="O56" s="33">
        <v>17</v>
      </c>
      <c r="P56" s="33"/>
      <c r="Q56" s="33"/>
    </row>
    <row r="57" spans="1:17" ht="17.25" thickTop="1" thickBot="1" x14ac:dyDescent="0.35">
      <c r="A57" s="48"/>
      <c r="B57" s="49"/>
      <c r="C57" s="49"/>
      <c r="D57" s="49"/>
      <c r="E57" s="50"/>
      <c r="F57" s="50"/>
      <c r="G57" s="49"/>
      <c r="H57" s="51"/>
      <c r="I57" s="51"/>
      <c r="J57" s="51"/>
      <c r="K57" s="41"/>
      <c r="L57" s="41"/>
      <c r="M57" s="41"/>
      <c r="N57" s="41"/>
      <c r="O57" s="41"/>
      <c r="P57" s="41"/>
      <c r="Q57" s="45"/>
    </row>
    <row r="58" spans="1:17" ht="25.5" thickTop="1" thickBot="1" x14ac:dyDescent="0.5">
      <c r="A58" s="59" t="str">
        <f>'[1]K-mast'!D6</f>
        <v>4-Tiempos Master 200 cc</v>
      </c>
      <c r="B58" s="60"/>
      <c r="C58" s="60"/>
      <c r="D58" s="60"/>
      <c r="E58" s="60"/>
      <c r="F58" s="60"/>
      <c r="G58" s="61"/>
      <c r="H58" s="26"/>
      <c r="I58" s="26"/>
      <c r="J58" s="26"/>
      <c r="K58" s="26"/>
      <c r="L58" s="26"/>
      <c r="M58" s="26"/>
      <c r="N58" s="26"/>
      <c r="O58" s="26"/>
      <c r="P58" s="26"/>
      <c r="Q58" s="3"/>
    </row>
    <row r="59" spans="1:17" ht="19.5" thickTop="1" thickBot="1" x14ac:dyDescent="0.4">
      <c r="A59" s="28" t="str">
        <f>'[1]K-mast'!A12</f>
        <v>1°</v>
      </c>
      <c r="B59" s="58">
        <f>SUM(H59:Q59)</f>
        <v>239</v>
      </c>
      <c r="C59" s="33">
        <v>0</v>
      </c>
      <c r="D59" s="33">
        <v>0</v>
      </c>
      <c r="E59" s="55" t="str">
        <f>'[1]K-mast'!C12</f>
        <v>ALVEZ CORREA MARTIN</v>
      </c>
      <c r="F59" s="55" t="str">
        <f>'[1]K-mast'!D12</f>
        <v>Posadas</v>
      </c>
      <c r="G59" s="56">
        <f>'[1]K-mast'!E12</f>
        <v>522</v>
      </c>
      <c r="H59" s="33">
        <f>'[1]K-mast'!M12</f>
        <v>22</v>
      </c>
      <c r="I59" s="33">
        <f>'[1]K-mast'!T12</f>
        <v>33</v>
      </c>
      <c r="J59" s="33">
        <f>'[1]K-mast'!AA12</f>
        <v>27</v>
      </c>
      <c r="K59" s="33">
        <f>'[1]K-mast'!AH12</f>
        <v>34</v>
      </c>
      <c r="L59" s="33">
        <f>'[1]K-mast'!AO12</f>
        <v>33</v>
      </c>
      <c r="M59" s="33">
        <f>'[1]K-mast'!AV12</f>
        <v>30</v>
      </c>
      <c r="N59" s="33">
        <f>'[1]K-mast'!BC12</f>
        <v>30</v>
      </c>
      <c r="O59" s="33">
        <f>'[1]K-mast'!BJ12</f>
        <v>30</v>
      </c>
      <c r="P59" s="33">
        <f>'[1]K-mast'!BQ12</f>
        <v>0</v>
      </c>
      <c r="Q59" s="34">
        <f>'[1]K-mast'!BX12</f>
        <v>0</v>
      </c>
    </row>
    <row r="60" spans="1:17" ht="19.5" thickTop="1" thickBot="1" x14ac:dyDescent="0.4">
      <c r="A60" s="28" t="str">
        <f>'[1]K-mast'!A13</f>
        <v>2°</v>
      </c>
      <c r="B60" s="58">
        <f>SUM(H60:Q60)</f>
        <v>201.5</v>
      </c>
      <c r="C60" s="33">
        <f>B59-B60</f>
        <v>37.5</v>
      </c>
      <c r="D60" s="33">
        <f t="shared" ref="D60:D67" si="9">B59-B60</f>
        <v>37.5</v>
      </c>
      <c r="E60" s="55" t="str">
        <f>'[1]K-mast'!C13</f>
        <v>DE LIMA MAURICIO</v>
      </c>
      <c r="F60" s="55" t="str">
        <f>'[1]K-mast'!D13</f>
        <v>L.N.Além</v>
      </c>
      <c r="G60" s="56">
        <f>'[1]K-mast'!E13</f>
        <v>502</v>
      </c>
      <c r="H60" s="33">
        <f>'[1]K-mast'!M13</f>
        <v>66</v>
      </c>
      <c r="I60" s="33">
        <f>'[1]K-mast'!T13</f>
        <v>19</v>
      </c>
      <c r="J60" s="33">
        <f>'[1]K-mast'!AA13</f>
        <v>31</v>
      </c>
      <c r="K60" s="33">
        <f>'[1]K-mast'!AH13</f>
        <v>27.5</v>
      </c>
      <c r="L60" s="33">
        <f>'[1]K-mast'!AO13</f>
        <v>25</v>
      </c>
      <c r="M60" s="33">
        <f>'[1]K-mast'!AV13</f>
        <v>23</v>
      </c>
      <c r="N60" s="33">
        <f>'[1]K-mast'!BC13</f>
        <v>8</v>
      </c>
      <c r="O60" s="33">
        <f>'[1]K-mast'!BJ13</f>
        <v>2</v>
      </c>
      <c r="P60" s="33">
        <f>'[1]K-mast'!BQ13</f>
        <v>0</v>
      </c>
      <c r="Q60" s="34">
        <f>'[1]K-mast'!BX13</f>
        <v>0</v>
      </c>
    </row>
    <row r="61" spans="1:17" ht="19.5" thickTop="1" thickBot="1" x14ac:dyDescent="0.4">
      <c r="A61" s="28" t="str">
        <f>'[1]K-mast'!A14</f>
        <v>3°</v>
      </c>
      <c r="B61" s="58">
        <f t="shared" ref="B61:B67" si="10">SUM(H61:Q61)</f>
        <v>110</v>
      </c>
      <c r="C61" s="33">
        <f>B59-B61</f>
        <v>129</v>
      </c>
      <c r="D61" s="33">
        <f t="shared" si="9"/>
        <v>91.5</v>
      </c>
      <c r="E61" s="55" t="str">
        <f>'[1]K-mast'!C14</f>
        <v>PAIVA CLAUDIO GABRIEL</v>
      </c>
      <c r="F61" s="55" t="str">
        <f>'[1]K-mast'!D14</f>
        <v>Oberá</v>
      </c>
      <c r="G61" s="56">
        <f>'[1]K-mast'!E14</f>
        <v>531</v>
      </c>
      <c r="H61" s="33">
        <f>'[1]K-mast'!M14</f>
        <v>20</v>
      </c>
      <c r="I61" s="33">
        <f>'[1]K-mast'!T14</f>
        <v>18</v>
      </c>
      <c r="J61" s="33">
        <f>'[1]K-mast'!AA14</f>
        <v>17</v>
      </c>
      <c r="K61" s="33">
        <f>'[1]K-mast'!AH14</f>
        <v>19</v>
      </c>
      <c r="L61" s="33">
        <f>'[1]K-mast'!AO14</f>
        <v>0</v>
      </c>
      <c r="M61" s="33">
        <f>'[1]K-mast'!AV14</f>
        <v>5</v>
      </c>
      <c r="N61" s="33">
        <f>'[1]K-mast'!BC14</f>
        <v>17</v>
      </c>
      <c r="O61" s="33">
        <f>'[1]K-mast'!BJ14</f>
        <v>14</v>
      </c>
      <c r="P61" s="33">
        <f>'[1]K-mast'!BQ14</f>
        <v>0</v>
      </c>
      <c r="Q61" s="34">
        <f>'[1]K-mast'!BX14</f>
        <v>0</v>
      </c>
    </row>
    <row r="62" spans="1:17" ht="19.5" thickTop="1" thickBot="1" x14ac:dyDescent="0.4">
      <c r="A62" s="28" t="str">
        <f>'[1]K-mast'!A15</f>
        <v>4°</v>
      </c>
      <c r="B62" s="46">
        <f t="shared" si="10"/>
        <v>102</v>
      </c>
      <c r="C62" s="30">
        <f>B59-B62</f>
        <v>137</v>
      </c>
      <c r="D62" s="30">
        <f t="shared" si="9"/>
        <v>8</v>
      </c>
      <c r="E62" s="31" t="str">
        <f>'[1]K-mast'!C15</f>
        <v>LUKOSKI ROBERTINO</v>
      </c>
      <c r="F62" s="31" t="str">
        <f>'[1]K-mast'!D15</f>
        <v>Gdor Roca</v>
      </c>
      <c r="G62" s="32">
        <f>'[1]K-mast'!E15</f>
        <v>544</v>
      </c>
      <c r="H62" s="33">
        <f>'[1]K-mast'!M15</f>
        <v>50</v>
      </c>
      <c r="I62" s="33">
        <f>'[1]K-mast'!T15</f>
        <v>15</v>
      </c>
      <c r="J62" s="33">
        <f>'[1]K-mast'!AA15</f>
        <v>11</v>
      </c>
      <c r="K62" s="33">
        <f>'[1]K-mast'!AH15</f>
        <v>8</v>
      </c>
      <c r="L62" s="33">
        <f>'[1]K-mast'!AO15</f>
        <v>18</v>
      </c>
      <c r="M62" s="33">
        <f>'[1]K-mast'!AV15</f>
        <v>0</v>
      </c>
      <c r="N62" s="33">
        <f>'[1]K-mast'!BC15</f>
        <v>0</v>
      </c>
      <c r="O62" s="33">
        <f>'[1]K-mast'!BJ15</f>
        <v>0</v>
      </c>
      <c r="P62" s="33">
        <f>'[1]K-mast'!BQ15</f>
        <v>0</v>
      </c>
      <c r="Q62" s="34">
        <f>'[1]K-mast'!BX15</f>
        <v>0</v>
      </c>
    </row>
    <row r="63" spans="1:17" ht="19.5" thickTop="1" thickBot="1" x14ac:dyDescent="0.4">
      <c r="A63" s="28" t="str">
        <f>'[1]K-mast'!A16</f>
        <v>5°</v>
      </c>
      <c r="B63" s="46">
        <f t="shared" si="10"/>
        <v>56</v>
      </c>
      <c r="C63" s="30">
        <f>B59-B63</f>
        <v>183</v>
      </c>
      <c r="D63" s="30">
        <f t="shared" si="9"/>
        <v>46</v>
      </c>
      <c r="E63" s="31" t="str">
        <f>'[1]K-mast'!C16</f>
        <v>RIOS GOTTSCHALK JUAN CARLOS</v>
      </c>
      <c r="F63" s="31" t="str">
        <f>'[1]K-mast'!D16</f>
        <v>Posadas</v>
      </c>
      <c r="G63" s="32">
        <f>'[1]K-mast'!E16</f>
        <v>523</v>
      </c>
      <c r="H63" s="33">
        <f>'[1]K-mast'!M16</f>
        <v>8</v>
      </c>
      <c r="I63" s="33">
        <f>'[1]K-mast'!T16</f>
        <v>14</v>
      </c>
      <c r="J63" s="33">
        <f>'[1]K-mast'!AA16</f>
        <v>12</v>
      </c>
      <c r="K63" s="33">
        <f>'[1]K-mast'!AH16</f>
        <v>16</v>
      </c>
      <c r="L63" s="33">
        <f>'[1]K-mast'!AO16</f>
        <v>0</v>
      </c>
      <c r="M63" s="33">
        <f>'[1]K-mast'!AV16</f>
        <v>0</v>
      </c>
      <c r="N63" s="33">
        <f>'[1]K-mast'!BC16</f>
        <v>0</v>
      </c>
      <c r="O63" s="33">
        <f>'[1]K-mast'!BJ16</f>
        <v>6</v>
      </c>
      <c r="P63" s="33">
        <f>'[1]K-mast'!BQ16</f>
        <v>0</v>
      </c>
      <c r="Q63" s="34">
        <f>'[1]K-mast'!BX16</f>
        <v>0</v>
      </c>
    </row>
    <row r="64" spans="1:17" ht="19.5" thickTop="1" thickBot="1" x14ac:dyDescent="0.4">
      <c r="A64" s="28" t="str">
        <f>'[1]K-mast'!A17</f>
        <v>6°</v>
      </c>
      <c r="B64" s="46">
        <f t="shared" si="10"/>
        <v>54</v>
      </c>
      <c r="C64" s="30">
        <f>B59-B64</f>
        <v>185</v>
      </c>
      <c r="D64" s="30">
        <f t="shared" si="9"/>
        <v>2</v>
      </c>
      <c r="E64" s="31" t="str">
        <f>'[1]K-mast'!C17</f>
        <v>BONDA NICOLAS</v>
      </c>
      <c r="F64" s="31" t="str">
        <f>'[1]K-mast'!D17</f>
        <v>Posadas</v>
      </c>
      <c r="G64" s="32">
        <f>'[1]K-mast'!E17</f>
        <v>514</v>
      </c>
      <c r="H64" s="33">
        <f>'[1]K-mast'!M17</f>
        <v>38</v>
      </c>
      <c r="I64" s="33">
        <f>'[1]K-mast'!T17</f>
        <v>2</v>
      </c>
      <c r="J64" s="33">
        <f>'[1]K-mast'!AA17</f>
        <v>14</v>
      </c>
      <c r="K64" s="33">
        <f>'[1]K-mast'!AH17</f>
        <v>0</v>
      </c>
      <c r="L64" s="33">
        <f>'[1]K-mast'!AO17</f>
        <v>0</v>
      </c>
      <c r="M64" s="33">
        <f>'[1]K-mast'!AV17</f>
        <v>0</v>
      </c>
      <c r="N64" s="33">
        <f>'[1]K-mast'!BC17</f>
        <v>0</v>
      </c>
      <c r="O64" s="33">
        <f>'[1]K-mast'!BJ17</f>
        <v>0</v>
      </c>
      <c r="P64" s="33">
        <f>'[1]K-mast'!BQ17</f>
        <v>0</v>
      </c>
      <c r="Q64" s="34">
        <f>'[1]K-mast'!BX17</f>
        <v>0</v>
      </c>
    </row>
    <row r="65" spans="1:17" ht="19.5" thickTop="1" thickBot="1" x14ac:dyDescent="0.4">
      <c r="A65" s="28" t="str">
        <f>'[1]K-mast'!A18</f>
        <v>7°</v>
      </c>
      <c r="B65" s="46">
        <f t="shared" si="10"/>
        <v>50</v>
      </c>
      <c r="C65" s="30">
        <f>B59-B65</f>
        <v>189</v>
      </c>
      <c r="D65" s="30">
        <f t="shared" si="9"/>
        <v>4</v>
      </c>
      <c r="E65" s="31" t="str">
        <f>'[1]K-mast'!C18</f>
        <v>SUDO JULIAN</v>
      </c>
      <c r="F65" s="31" t="str">
        <f>'[1]K-mast'!D18</f>
        <v>Jardín América</v>
      </c>
      <c r="G65" s="32">
        <f>'[1]K-mast'!E18</f>
        <v>501</v>
      </c>
      <c r="H65" s="33">
        <f>'[1]K-mast'!M18</f>
        <v>0</v>
      </c>
      <c r="I65" s="33">
        <f>'[1]K-mast'!T18</f>
        <v>0</v>
      </c>
      <c r="J65" s="33">
        <f>'[1]K-mast'!AA18</f>
        <v>0</v>
      </c>
      <c r="K65" s="33">
        <f>'[1]K-mast'!AH18</f>
        <v>0</v>
      </c>
      <c r="L65" s="33">
        <f>'[1]K-mast'!AO18</f>
        <v>0</v>
      </c>
      <c r="M65" s="33">
        <f>'[1]K-mast'!AV18</f>
        <v>6</v>
      </c>
      <c r="N65" s="33">
        <f>'[1]K-mast'!BC18</f>
        <v>21</v>
      </c>
      <c r="O65" s="33">
        <f>'[1]K-mast'!BJ18</f>
        <v>23</v>
      </c>
      <c r="P65" s="33">
        <f>'[1]K-mast'!BQ18</f>
        <v>0</v>
      </c>
      <c r="Q65" s="34">
        <f>'[1]K-mast'!BX18</f>
        <v>0</v>
      </c>
    </row>
    <row r="66" spans="1:17" ht="19.5" thickTop="1" thickBot="1" x14ac:dyDescent="0.4">
      <c r="A66" s="28" t="str">
        <f>'[1]K-mast'!A19</f>
        <v>8°</v>
      </c>
      <c r="B66" s="46">
        <f t="shared" si="10"/>
        <v>38</v>
      </c>
      <c r="C66" s="30">
        <f>B59-B66</f>
        <v>201</v>
      </c>
      <c r="D66" s="30">
        <f t="shared" si="9"/>
        <v>12</v>
      </c>
      <c r="E66" s="31" t="str">
        <f>'[1]K-mast'!C19</f>
        <v>BRAVO ALAN</v>
      </c>
      <c r="F66" s="31" t="str">
        <f>'[1]K-mast'!D19</f>
        <v>Posadas</v>
      </c>
      <c r="G66" s="32">
        <f>'[1]K-mast'!E19</f>
        <v>550</v>
      </c>
      <c r="H66" s="33">
        <f>'[1]K-mast'!M19</f>
        <v>24</v>
      </c>
      <c r="I66" s="33">
        <f>'[1]K-mast'!T19</f>
        <v>2</v>
      </c>
      <c r="J66" s="33">
        <f>'[1]K-mast'!AA19</f>
        <v>0</v>
      </c>
      <c r="K66" s="33">
        <f>'[1]K-mast'!AH19</f>
        <v>6</v>
      </c>
      <c r="L66" s="33">
        <f>'[1]K-mast'!AO19</f>
        <v>6</v>
      </c>
      <c r="M66" s="33">
        <f>'[1]K-mast'!AV19</f>
        <v>0</v>
      </c>
      <c r="N66" s="33">
        <f>'[1]K-mast'!BC19</f>
        <v>0</v>
      </c>
      <c r="O66" s="33">
        <f>'[1]K-mast'!BJ19</f>
        <v>0</v>
      </c>
      <c r="P66" s="33">
        <f>'[1]K-mast'!BQ19</f>
        <v>0</v>
      </c>
      <c r="Q66" s="34">
        <f>'[1]K-mast'!BX19</f>
        <v>0</v>
      </c>
    </row>
    <row r="67" spans="1:17" ht="19.5" thickTop="1" thickBot="1" x14ac:dyDescent="0.4">
      <c r="A67" s="28" t="str">
        <f>'[1]K-mast'!A20</f>
        <v>9°</v>
      </c>
      <c r="B67" s="46">
        <f t="shared" si="10"/>
        <v>16</v>
      </c>
      <c r="C67" s="30">
        <f>B59-B67</f>
        <v>223</v>
      </c>
      <c r="D67" s="30">
        <f t="shared" si="9"/>
        <v>22</v>
      </c>
      <c r="E67" s="31" t="str">
        <f>'[1]K-mast'!C20</f>
        <v>TORRES JAIRO</v>
      </c>
      <c r="F67" s="31" t="str">
        <f>'[1]K-mast'!D20</f>
        <v>Posadas</v>
      </c>
      <c r="G67" s="32">
        <f>'[1]K-mast'!E20</f>
        <v>540</v>
      </c>
      <c r="H67" s="33">
        <f>'[1]K-mast'!M20</f>
        <v>0</v>
      </c>
      <c r="I67" s="33">
        <f>'[1]K-mast'!T20</f>
        <v>0</v>
      </c>
      <c r="J67" s="33">
        <f>'[1]K-mast'!AA20</f>
        <v>0</v>
      </c>
      <c r="K67" s="33">
        <f>'[1]K-mast'!AH20</f>
        <v>0</v>
      </c>
      <c r="L67" s="33">
        <f>'[1]K-mast'!AO20</f>
        <v>0</v>
      </c>
      <c r="M67" s="33">
        <f>'[1]K-mast'!AV20</f>
        <v>2</v>
      </c>
      <c r="N67" s="33">
        <f>'[1]K-mast'!BC20</f>
        <v>14</v>
      </c>
      <c r="O67" s="33">
        <f>'[1]K-mast'!BJ20</f>
        <v>0</v>
      </c>
      <c r="P67" s="33">
        <f>'[1]K-mast'!BQ20</f>
        <v>0</v>
      </c>
      <c r="Q67" s="34">
        <f>'[1]K-mast'!BX20</f>
        <v>0</v>
      </c>
    </row>
    <row r="68" spans="1:17" ht="18" thickTop="1" thickBot="1" x14ac:dyDescent="0.4">
      <c r="A68" s="28">
        <v>9</v>
      </c>
      <c r="B68" s="36"/>
      <c r="C68" s="36"/>
      <c r="D68" s="36"/>
      <c r="E68" s="31"/>
      <c r="F68" s="31"/>
      <c r="G68" s="32"/>
      <c r="H68" s="33">
        <v>7</v>
      </c>
      <c r="I68" s="33">
        <v>7</v>
      </c>
      <c r="J68" s="33">
        <v>6</v>
      </c>
      <c r="K68" s="33">
        <f>6+6</f>
        <v>12</v>
      </c>
      <c r="L68" s="33">
        <v>4</v>
      </c>
      <c r="M68" s="33">
        <v>5</v>
      </c>
      <c r="N68" s="33">
        <v>5</v>
      </c>
      <c r="O68" s="33">
        <v>5</v>
      </c>
      <c r="P68" s="33"/>
      <c r="Q68" s="34"/>
    </row>
    <row r="69" spans="1:17" ht="17.25" thickTop="1" thickBot="1" x14ac:dyDescent="0.35">
      <c r="A69" s="48"/>
      <c r="B69" s="49"/>
      <c r="C69" s="49"/>
      <c r="D69" s="49"/>
      <c r="E69" s="50"/>
      <c r="F69" s="50"/>
      <c r="G69" s="49"/>
      <c r="H69" s="51"/>
      <c r="I69" s="51"/>
      <c r="J69" s="51"/>
      <c r="K69" s="41"/>
      <c r="L69" s="41"/>
      <c r="M69" s="41"/>
      <c r="N69" s="41"/>
      <c r="O69" s="41"/>
      <c r="P69" s="41"/>
      <c r="Q69" s="45"/>
    </row>
    <row r="70" spans="1:17" ht="25.5" thickTop="1" thickBot="1" x14ac:dyDescent="0.5">
      <c r="A70" s="59" t="s">
        <v>19</v>
      </c>
      <c r="B70" s="60"/>
      <c r="C70" s="60"/>
      <c r="D70" s="60"/>
      <c r="E70" s="60"/>
      <c r="F70" s="60"/>
      <c r="G70" s="61"/>
      <c r="H70" s="26"/>
      <c r="I70" s="26"/>
      <c r="J70" s="26"/>
      <c r="K70" s="26"/>
      <c r="L70" s="26"/>
      <c r="M70" s="26"/>
      <c r="N70" s="26"/>
      <c r="O70" s="26"/>
      <c r="P70" s="26"/>
      <c r="Q70" s="27"/>
    </row>
    <row r="71" spans="1:17" ht="19.5" thickTop="1" thickBot="1" x14ac:dyDescent="0.4">
      <c r="A71" s="28" t="str">
        <f>'[1]K-dam'!A12</f>
        <v>1°</v>
      </c>
      <c r="B71" s="54">
        <f t="shared" ref="B71:B75" si="11">SUM(H71:Q71)</f>
        <v>221</v>
      </c>
      <c r="C71" s="33">
        <v>0</v>
      </c>
      <c r="D71" s="33">
        <v>0</v>
      </c>
      <c r="E71" s="55" t="str">
        <f>'[1]K-dam'!C12</f>
        <v>GRAEF ALICIA</v>
      </c>
      <c r="F71" s="55" t="str">
        <f>'[1]K-dam'!D12</f>
        <v>Eldorado</v>
      </c>
      <c r="G71" s="56">
        <f>'[1]K-dam'!E12</f>
        <v>108</v>
      </c>
      <c r="H71" s="33">
        <f>'[1]K-dam'!M12</f>
        <v>52</v>
      </c>
      <c r="I71" s="33">
        <f>'[1]K-dam'!T12</f>
        <v>23</v>
      </c>
      <c r="J71" s="33">
        <f>'[1]K-dam'!AA12</f>
        <v>13</v>
      </c>
      <c r="K71" s="33">
        <f>'[1]K-dam'!AH12</f>
        <v>27</v>
      </c>
      <c r="L71" s="33">
        <f>'[1]K-dam'!AO12</f>
        <v>23</v>
      </c>
      <c r="M71" s="33">
        <f>'[1]K-dam'!AV12</f>
        <v>30</v>
      </c>
      <c r="N71" s="33">
        <f>'[1]K-dam'!BC12</f>
        <v>23</v>
      </c>
      <c r="O71" s="33">
        <f>'[1]K-dam'!BJ12</f>
        <v>30</v>
      </c>
      <c r="P71" s="33">
        <f>'[1]K-dam'!BQ12</f>
        <v>0</v>
      </c>
      <c r="Q71" s="34">
        <f>'[1]K-dam'!BX12</f>
        <v>0</v>
      </c>
    </row>
    <row r="72" spans="1:17" ht="19.5" thickTop="1" thickBot="1" x14ac:dyDescent="0.4">
      <c r="A72" s="28" t="str">
        <f>'[1]K-dam'!A13</f>
        <v>2°</v>
      </c>
      <c r="B72" s="54">
        <f t="shared" si="11"/>
        <v>220</v>
      </c>
      <c r="C72" s="33">
        <f>B71-B72</f>
        <v>1</v>
      </c>
      <c r="D72" s="33">
        <f t="shared" ref="D72:D75" si="12">B71-B72</f>
        <v>1</v>
      </c>
      <c r="E72" s="55" t="str">
        <f>'[1]K-dam'!C13</f>
        <v>SUARES MONICA BEATRIZ</v>
      </c>
      <c r="F72" s="55" t="str">
        <f>'[1]K-dam'!D13</f>
        <v>Apóstoles</v>
      </c>
      <c r="G72" s="56">
        <f>'[1]K-dam'!E13</f>
        <v>101</v>
      </c>
      <c r="H72" s="33">
        <f>'[1]K-dam'!M13</f>
        <v>64</v>
      </c>
      <c r="I72" s="33">
        <f>'[1]K-dam'!T13</f>
        <v>33</v>
      </c>
      <c r="J72" s="33">
        <f>'[1]K-dam'!AA13</f>
        <v>8</v>
      </c>
      <c r="K72" s="33">
        <f>'[1]K-dam'!AH13</f>
        <v>31</v>
      </c>
      <c r="L72" s="33">
        <f>'[1]K-dam'!AO13</f>
        <v>33</v>
      </c>
      <c r="M72" s="33">
        <f>'[1]K-dam'!AV13</f>
        <v>21</v>
      </c>
      <c r="N72" s="33">
        <f>'[1]K-dam'!BC13</f>
        <v>30</v>
      </c>
      <c r="O72" s="33">
        <f>'[1]K-dam'!BJ13</f>
        <v>0</v>
      </c>
      <c r="P72" s="33">
        <f>'[1]K-dam'!BQ13</f>
        <v>0</v>
      </c>
      <c r="Q72" s="34">
        <f>'[1]K-dam'!BX13</f>
        <v>0</v>
      </c>
    </row>
    <row r="73" spans="1:17" ht="19.5" thickTop="1" thickBot="1" x14ac:dyDescent="0.4">
      <c r="A73" s="28" t="str">
        <f>'[1]K-dam'!A14</f>
        <v>3°</v>
      </c>
      <c r="B73" s="29">
        <f t="shared" si="11"/>
        <v>110</v>
      </c>
      <c r="C73" s="30">
        <f>B71-B73</f>
        <v>111</v>
      </c>
      <c r="D73" s="30">
        <f t="shared" si="12"/>
        <v>110</v>
      </c>
      <c r="E73" s="31" t="str">
        <f>'[1]K-dam'!C14</f>
        <v>BARRIOS MELISA ALEJANDRA</v>
      </c>
      <c r="F73" s="31" t="str">
        <f>'[1]K-dam'!D14</f>
        <v>Oberá</v>
      </c>
      <c r="G73" s="32">
        <f>'[1]K-dam'!E14</f>
        <v>109</v>
      </c>
      <c r="H73" s="33">
        <f>'[1]K-dam'!M14</f>
        <v>0</v>
      </c>
      <c r="I73" s="33">
        <f>'[1]K-dam'!T14</f>
        <v>20</v>
      </c>
      <c r="J73" s="33">
        <f>'[1]K-dam'!AA14</f>
        <v>9</v>
      </c>
      <c r="K73" s="33">
        <f>'[1]K-dam'!AH14</f>
        <v>0</v>
      </c>
      <c r="L73" s="33">
        <f>'[1]K-dam'!AO14</f>
        <v>20</v>
      </c>
      <c r="M73" s="33">
        <f>'[1]K-dam'!AV14</f>
        <v>20</v>
      </c>
      <c r="N73" s="33">
        <f>'[1]K-dam'!BC14</f>
        <v>18</v>
      </c>
      <c r="O73" s="33">
        <f>'[1]K-dam'!BJ14</f>
        <v>23</v>
      </c>
      <c r="P73" s="33">
        <f>'[1]K-dam'!BQ14</f>
        <v>0</v>
      </c>
      <c r="Q73" s="34">
        <f>'[1]K-dam'!BX14</f>
        <v>0</v>
      </c>
    </row>
    <row r="74" spans="1:17" ht="19.5" thickTop="1" thickBot="1" x14ac:dyDescent="0.4">
      <c r="A74" s="28" t="str">
        <f>'[1]K-dam'!A15</f>
        <v>4°</v>
      </c>
      <c r="B74" s="29">
        <f t="shared" si="11"/>
        <v>18</v>
      </c>
      <c r="C74" s="30">
        <f>B71-B74</f>
        <v>203</v>
      </c>
      <c r="D74" s="30">
        <f t="shared" si="12"/>
        <v>92</v>
      </c>
      <c r="E74" s="31" t="str">
        <f>'[1]K-dam'!C15</f>
        <v>SANTAMARIA FIORELLA</v>
      </c>
      <c r="F74" s="31" t="str">
        <f>'[1]K-dam'!D15</f>
        <v>L N Além</v>
      </c>
      <c r="G74" s="32">
        <f>'[1]K-dam'!E15</f>
        <v>104</v>
      </c>
      <c r="H74" s="33">
        <f>'[1]K-dam'!M15</f>
        <v>0</v>
      </c>
      <c r="I74" s="33">
        <f>'[1]K-dam'!T15</f>
        <v>0</v>
      </c>
      <c r="J74" s="33">
        <f>'[1]K-dam'!AA15</f>
        <v>0</v>
      </c>
      <c r="K74" s="33">
        <f>'[1]K-dam'!AH15</f>
        <v>0</v>
      </c>
      <c r="L74" s="33">
        <f>'[1]K-dam'!AO15</f>
        <v>0</v>
      </c>
      <c r="M74" s="33">
        <f>'[1]K-dam'!AV15</f>
        <v>0</v>
      </c>
      <c r="N74" s="33">
        <f>'[1]K-dam'!BC15</f>
        <v>0</v>
      </c>
      <c r="O74" s="33">
        <f>'[1]K-dam'!BJ15</f>
        <v>18</v>
      </c>
      <c r="P74" s="33">
        <f>'[1]K-dam'!BQ15</f>
        <v>0</v>
      </c>
      <c r="Q74" s="34">
        <f>'[1]K-dam'!BX15</f>
        <v>0</v>
      </c>
    </row>
    <row r="75" spans="1:17" ht="19.5" thickTop="1" thickBot="1" x14ac:dyDescent="0.4">
      <c r="A75" s="28" t="str">
        <f>'[1]K-dam'!A16</f>
        <v>inv</v>
      </c>
      <c r="B75" s="29">
        <f t="shared" si="11"/>
        <v>0</v>
      </c>
      <c r="C75" s="30">
        <f>B71-B75</f>
        <v>221</v>
      </c>
      <c r="D75" s="30">
        <f t="shared" si="12"/>
        <v>18</v>
      </c>
      <c r="E75" s="31" t="str">
        <f>'[1]K-dam'!C16</f>
        <v>ALEGRE LORELEY</v>
      </c>
      <c r="F75" s="31" t="str">
        <f>'[1]K-dam'!D16</f>
        <v>Posadas</v>
      </c>
      <c r="G75" s="32">
        <f>'[1]K-dam'!E16</f>
        <v>107</v>
      </c>
      <c r="H75" s="33">
        <f>'[1]K-dam'!M16</f>
        <v>0</v>
      </c>
      <c r="I75" s="33">
        <f>'[1]K-dam'!T16</f>
        <v>0</v>
      </c>
      <c r="J75" s="33">
        <f>'[1]K-dam'!AA16</f>
        <v>0</v>
      </c>
      <c r="K75" s="33">
        <f>'[1]K-dam'!AH16</f>
        <v>0</v>
      </c>
      <c r="L75" s="33">
        <f>'[1]K-dam'!AO16</f>
        <v>0</v>
      </c>
      <c r="M75" s="33">
        <f>'[1]K-dam'!AV16</f>
        <v>0</v>
      </c>
      <c r="N75" s="33">
        <f>'[1]K-dam'!BC16</f>
        <v>0</v>
      </c>
      <c r="O75" s="33">
        <f>'[1]K-dam'!BJ16</f>
        <v>0</v>
      </c>
      <c r="P75" s="33">
        <f>'[1]K-dam'!BQ16</f>
        <v>0</v>
      </c>
      <c r="Q75" s="34">
        <f>'[1]K-dam'!BX16</f>
        <v>0</v>
      </c>
    </row>
    <row r="76" spans="1:17" ht="17.25" thickTop="1" thickBot="1" x14ac:dyDescent="0.35">
      <c r="A76" s="52">
        <v>5</v>
      </c>
      <c r="B76" s="36"/>
      <c r="C76" s="36"/>
      <c r="D76" s="36"/>
      <c r="E76" s="31"/>
      <c r="F76" s="31"/>
      <c r="G76" s="36"/>
      <c r="H76" s="47">
        <v>2</v>
      </c>
      <c r="I76" s="47">
        <v>3</v>
      </c>
      <c r="J76" s="47">
        <v>3</v>
      </c>
      <c r="K76" s="33">
        <v>2</v>
      </c>
      <c r="L76" s="33">
        <v>3</v>
      </c>
      <c r="M76" s="33">
        <v>3</v>
      </c>
      <c r="N76" s="33">
        <v>3</v>
      </c>
      <c r="O76" s="33">
        <v>4</v>
      </c>
      <c r="P76" s="33"/>
      <c r="Q76" s="34"/>
    </row>
    <row r="77" spans="1:17" ht="16.5" thickTop="1" thickBot="1" x14ac:dyDescent="0.3">
      <c r="H77" s="44"/>
      <c r="I77" s="44"/>
      <c r="J77" s="44"/>
      <c r="K77" s="44"/>
      <c r="L77" s="44"/>
      <c r="M77" s="44"/>
      <c r="N77" s="44"/>
      <c r="O77" s="44"/>
      <c r="P77" s="44"/>
      <c r="Q77" s="45"/>
    </row>
    <row r="78" spans="1:17" ht="25.5" thickTop="1" thickBot="1" x14ac:dyDescent="0.5">
      <c r="A78" s="59" t="s">
        <v>20</v>
      </c>
      <c r="B78" s="60"/>
      <c r="C78" s="60"/>
      <c r="D78" s="60"/>
      <c r="E78" s="60"/>
      <c r="F78" s="60"/>
      <c r="G78" s="61"/>
      <c r="H78" s="26"/>
      <c r="I78" s="26"/>
      <c r="J78" s="26"/>
      <c r="K78" s="26"/>
      <c r="L78" s="26"/>
      <c r="M78" s="26"/>
      <c r="N78" s="26"/>
      <c r="O78" s="26"/>
      <c r="P78" s="26"/>
      <c r="Q78" s="27"/>
    </row>
    <row r="79" spans="1:17" ht="19.5" thickTop="1" thickBot="1" x14ac:dyDescent="0.4">
      <c r="A79" s="28" t="str">
        <f>'[1]K-sen'!A12</f>
        <v>1°</v>
      </c>
      <c r="B79" s="54">
        <f>SUM(H79:Q79)</f>
        <v>199</v>
      </c>
      <c r="C79" s="33">
        <v>0</v>
      </c>
      <c r="D79" s="33">
        <v>0</v>
      </c>
      <c r="E79" s="55" t="str">
        <f>'[1]K-sen'!C12</f>
        <v>BOHN ALAN EMANUEL</v>
      </c>
      <c r="F79" s="55" t="str">
        <f>'[1]K-sen'!D12</f>
        <v>Cerro Azúl</v>
      </c>
      <c r="G79" s="56">
        <f>'[1]K-sen'!E12</f>
        <v>401</v>
      </c>
      <c r="H79" s="33">
        <f>'[1]K-sen'!M12</f>
        <v>22</v>
      </c>
      <c r="I79" s="33">
        <f>'[1]K-sen'!T12</f>
        <v>30</v>
      </c>
      <c r="J79" s="33">
        <f>'[1]K-sen'!AA12</f>
        <v>19</v>
      </c>
      <c r="K79" s="33">
        <f>'[1]K-sen'!AH12</f>
        <v>21</v>
      </c>
      <c r="L79" s="33">
        <f>'[1]K-sen'!AO12</f>
        <v>32</v>
      </c>
      <c r="M79" s="33">
        <f>'[1]K-sen'!AV12</f>
        <v>25</v>
      </c>
      <c r="N79" s="33">
        <f>'[1]K-sen'!BC12</f>
        <v>30</v>
      </c>
      <c r="O79" s="33">
        <f>'[1]K-sen'!BJ12</f>
        <v>20</v>
      </c>
      <c r="P79" s="33">
        <f>'[1]K-sen'!BQ12</f>
        <v>0</v>
      </c>
      <c r="Q79" s="34">
        <f>'[1]K-sen'!BX12</f>
        <v>0</v>
      </c>
    </row>
    <row r="80" spans="1:17" ht="19.5" thickTop="1" thickBot="1" x14ac:dyDescent="0.4">
      <c r="A80" s="28" t="str">
        <f>'[1]K-sen'!A13</f>
        <v>2°</v>
      </c>
      <c r="B80" s="54">
        <f t="shared" ref="B80:B95" si="13">SUM(H80:Q80)</f>
        <v>158</v>
      </c>
      <c r="C80" s="33">
        <f>B79-B80</f>
        <v>41</v>
      </c>
      <c r="D80" s="33">
        <f>B79-B80</f>
        <v>41</v>
      </c>
      <c r="E80" s="55" t="str">
        <f>'[1]K-sen'!C13</f>
        <v>LUKOSKI YONATAN</v>
      </c>
      <c r="F80" s="55" t="str">
        <f>'[1]K-sen'!D13</f>
        <v>Gdor Roca</v>
      </c>
      <c r="G80" s="56">
        <f>'[1]K-sen'!E13</f>
        <v>477</v>
      </c>
      <c r="H80" s="33">
        <f>'[1]K-sen'!M13</f>
        <v>10</v>
      </c>
      <c r="I80" s="33">
        <f>'[1]K-sen'!T13</f>
        <v>21</v>
      </c>
      <c r="J80" s="33">
        <f>'[1]K-sen'!AA13</f>
        <v>12</v>
      </c>
      <c r="K80" s="33">
        <f>'[1]K-sen'!AH13</f>
        <v>16</v>
      </c>
      <c r="L80" s="33">
        <f>'[1]K-sen'!AO13</f>
        <v>18</v>
      </c>
      <c r="M80" s="33">
        <f>'[1]K-sen'!AV13</f>
        <v>28</v>
      </c>
      <c r="N80" s="33">
        <f>'[1]K-sen'!BC13</f>
        <v>23</v>
      </c>
      <c r="O80" s="33">
        <f>'[1]K-sen'!BJ13</f>
        <v>30</v>
      </c>
      <c r="P80" s="33">
        <f>'[1]K-sen'!BQ13</f>
        <v>0</v>
      </c>
      <c r="Q80" s="34">
        <f>'[1]K-sen'!BX13</f>
        <v>0</v>
      </c>
    </row>
    <row r="81" spans="1:17" ht="19.5" thickTop="1" thickBot="1" x14ac:dyDescent="0.4">
      <c r="A81" s="28" t="str">
        <f>'[1]K-sen'!A14</f>
        <v>3°</v>
      </c>
      <c r="B81" s="54">
        <f t="shared" si="13"/>
        <v>132.5</v>
      </c>
      <c r="C81" s="33">
        <f>B79-B81</f>
        <v>66.5</v>
      </c>
      <c r="D81" s="33">
        <f>B80-B81</f>
        <v>25.5</v>
      </c>
      <c r="E81" s="55" t="str">
        <f>'[1]K-sen'!C14</f>
        <v>BUSTOS FACUNDO</v>
      </c>
      <c r="F81" s="55" t="str">
        <f>'[1]K-sen'!D14</f>
        <v>Apóstoles</v>
      </c>
      <c r="G81" s="56">
        <f>'[1]K-sen'!E14</f>
        <v>441</v>
      </c>
      <c r="H81" s="33">
        <f>'[1]K-sen'!M14</f>
        <v>66</v>
      </c>
      <c r="I81" s="33">
        <f>'[1]K-sen'!T14</f>
        <v>0</v>
      </c>
      <c r="J81" s="33">
        <f>'[1]K-sen'!AA14</f>
        <v>30</v>
      </c>
      <c r="K81" s="33">
        <f>'[1]K-sen'!AH14</f>
        <v>31.5</v>
      </c>
      <c r="L81" s="33">
        <f>'[1]K-sen'!AO14</f>
        <v>5</v>
      </c>
      <c r="M81" s="33">
        <f>'[1]K-sen'!AV14</f>
        <v>0</v>
      </c>
      <c r="N81" s="33">
        <f>'[1]K-sen'!BC14</f>
        <v>0</v>
      </c>
      <c r="O81" s="33">
        <f>'[1]K-sen'!BJ14</f>
        <v>0</v>
      </c>
      <c r="P81" s="33">
        <f>'[1]K-sen'!BQ14</f>
        <v>0</v>
      </c>
      <c r="Q81" s="34">
        <f>'[1]K-sen'!BX14</f>
        <v>0</v>
      </c>
    </row>
    <row r="82" spans="1:17" ht="19.5" thickTop="1" thickBot="1" x14ac:dyDescent="0.4">
      <c r="A82" s="28" t="str">
        <f>'[1]K-sen'!A15</f>
        <v>4°</v>
      </c>
      <c r="B82" s="29">
        <f t="shared" si="13"/>
        <v>104</v>
      </c>
      <c r="C82" s="30">
        <f>B79-B82</f>
        <v>95</v>
      </c>
      <c r="D82" s="30">
        <f t="shared" ref="D82:D95" si="14">B81-B82</f>
        <v>28.5</v>
      </c>
      <c r="E82" s="31" t="str">
        <f>'[1]K-sen'!C15</f>
        <v>PASCUAL MANUEL</v>
      </c>
      <c r="F82" s="31" t="str">
        <f>'[1]K-sen'!D15</f>
        <v>Posadas</v>
      </c>
      <c r="G82" s="32">
        <f>'[1]K-sen'!E15</f>
        <v>440</v>
      </c>
      <c r="H82" s="33">
        <f>'[1]K-sen'!M15</f>
        <v>18</v>
      </c>
      <c r="I82" s="33">
        <f>'[1]K-sen'!T15</f>
        <v>13</v>
      </c>
      <c r="J82" s="33">
        <f>'[1]K-sen'!AA15</f>
        <v>19</v>
      </c>
      <c r="K82" s="33">
        <f>'[1]K-sen'!AH15</f>
        <v>30</v>
      </c>
      <c r="L82" s="33">
        <f>'[1]K-sen'!AO15</f>
        <v>24</v>
      </c>
      <c r="M82" s="33">
        <f>'[1]K-sen'!AV15</f>
        <v>0</v>
      </c>
      <c r="N82" s="33">
        <f>'[1]K-sen'!BC15</f>
        <v>0</v>
      </c>
      <c r="O82" s="33">
        <f>'[1]K-sen'!BJ15</f>
        <v>0</v>
      </c>
      <c r="P82" s="33">
        <f>'[1]K-sen'!BQ15</f>
        <v>0</v>
      </c>
      <c r="Q82" s="34">
        <f>'[1]K-sen'!BX15</f>
        <v>0</v>
      </c>
    </row>
    <row r="83" spans="1:17" ht="19.5" thickTop="1" thickBot="1" x14ac:dyDescent="0.4">
      <c r="A83" s="28" t="str">
        <f>'[1]K-sen'!A16</f>
        <v>5°</v>
      </c>
      <c r="B83" s="29">
        <f t="shared" si="13"/>
        <v>102</v>
      </c>
      <c r="C83" s="30">
        <f>B79-B83</f>
        <v>97</v>
      </c>
      <c r="D83" s="30">
        <f t="shared" si="14"/>
        <v>2</v>
      </c>
      <c r="E83" s="31" t="str">
        <f>'[1]K-sen'!C16</f>
        <v>WITZKE MATIAS</v>
      </c>
      <c r="F83" s="31" t="str">
        <f>'[1]K-sen'!D16</f>
        <v>Garuapé</v>
      </c>
      <c r="G83" s="32">
        <f>'[1]K-sen'!E16</f>
        <v>403</v>
      </c>
      <c r="H83" s="33">
        <f>'[1]K-sen'!M16</f>
        <v>38</v>
      </c>
      <c r="I83" s="33">
        <f>'[1]K-sen'!T16</f>
        <v>18</v>
      </c>
      <c r="J83" s="33">
        <f>'[1]K-sen'!AA16</f>
        <v>18</v>
      </c>
      <c r="K83" s="33">
        <f>'[1]K-sen'!AH16</f>
        <v>5</v>
      </c>
      <c r="L83" s="33">
        <f>'[1]K-sen'!AO16</f>
        <v>5</v>
      </c>
      <c r="M83" s="33">
        <f>'[1]K-sen'!AV16</f>
        <v>10</v>
      </c>
      <c r="N83" s="33">
        <f>'[1]K-sen'!BC16</f>
        <v>2</v>
      </c>
      <c r="O83" s="33">
        <f>'[1]K-sen'!BJ16</f>
        <v>6</v>
      </c>
      <c r="P83" s="33">
        <f>'[1]K-sen'!BQ16</f>
        <v>0</v>
      </c>
      <c r="Q83" s="34">
        <f>'[1]K-sen'!BX16</f>
        <v>0</v>
      </c>
    </row>
    <row r="84" spans="1:17" ht="19.5" thickTop="1" thickBot="1" x14ac:dyDescent="0.4">
      <c r="A84" s="28" t="str">
        <f>'[1]K-sen'!A17</f>
        <v>6°</v>
      </c>
      <c r="B84" s="29">
        <f t="shared" si="13"/>
        <v>93</v>
      </c>
      <c r="C84" s="30">
        <f>B79-B84</f>
        <v>106</v>
      </c>
      <c r="D84" s="30">
        <f t="shared" si="14"/>
        <v>9</v>
      </c>
      <c r="E84" s="31" t="str">
        <f>'[1]K-sen'!C17</f>
        <v>URQUIA ADRIAN</v>
      </c>
      <c r="F84" s="31" t="str">
        <f>'[1]K-sen'!D17</f>
        <v>Oberá</v>
      </c>
      <c r="G84" s="32">
        <f>'[1]K-sen'!E17</f>
        <v>418</v>
      </c>
      <c r="H84" s="33">
        <f>'[1]K-sen'!M17</f>
        <v>16</v>
      </c>
      <c r="I84" s="33">
        <f>'[1]K-sen'!T17</f>
        <v>10</v>
      </c>
      <c r="J84" s="33">
        <f>'[1]K-sen'!AA17</f>
        <v>14</v>
      </c>
      <c r="K84" s="33">
        <f>'[1]K-sen'!AH17</f>
        <v>15</v>
      </c>
      <c r="L84" s="33">
        <f>'[1]K-sen'!AO17</f>
        <v>0</v>
      </c>
      <c r="M84" s="33">
        <f>'[1]K-sen'!AV17</f>
        <v>14</v>
      </c>
      <c r="N84" s="33">
        <f>'[1]K-sen'!BC17</f>
        <v>18</v>
      </c>
      <c r="O84" s="33">
        <f>'[1]K-sen'!BJ17</f>
        <v>6</v>
      </c>
      <c r="P84" s="33">
        <f>'[1]K-sen'!BQ17</f>
        <v>0</v>
      </c>
      <c r="Q84" s="34">
        <f>'[1]K-sen'!BX17</f>
        <v>0</v>
      </c>
    </row>
    <row r="85" spans="1:17" ht="19.5" thickTop="1" thickBot="1" x14ac:dyDescent="0.4">
      <c r="A85" s="28" t="str">
        <f>'[1]K-sen'!A18</f>
        <v>7°</v>
      </c>
      <c r="B85" s="29">
        <f t="shared" si="13"/>
        <v>77</v>
      </c>
      <c r="C85" s="30">
        <f>B79-B85</f>
        <v>122</v>
      </c>
      <c r="D85" s="30">
        <f t="shared" si="14"/>
        <v>16</v>
      </c>
      <c r="E85" s="31" t="str">
        <f>'[1]K-sen'!C18</f>
        <v>HERRERA ROBERTO MARTIN</v>
      </c>
      <c r="F85" s="31" t="str">
        <f>'[1]K-sen'!D18</f>
        <v>Oberá</v>
      </c>
      <c r="G85" s="32">
        <f>'[1]K-sen'!E18</f>
        <v>420</v>
      </c>
      <c r="H85" s="33">
        <f>'[1]K-sen'!M18</f>
        <v>28</v>
      </c>
      <c r="I85" s="33">
        <f>'[1]K-sen'!T18</f>
        <v>14</v>
      </c>
      <c r="J85" s="33">
        <f>'[1]K-sen'!AA18</f>
        <v>2</v>
      </c>
      <c r="K85" s="33">
        <f>'[1]K-sen'!AH18</f>
        <v>0</v>
      </c>
      <c r="L85" s="33">
        <f>'[1]K-sen'!AO18</f>
        <v>0</v>
      </c>
      <c r="M85" s="33">
        <f>'[1]K-sen'!AV18</f>
        <v>11</v>
      </c>
      <c r="N85" s="33">
        <f>'[1]K-sen'!BC18</f>
        <v>14</v>
      </c>
      <c r="O85" s="33">
        <f>'[1]K-sen'!BJ18</f>
        <v>8</v>
      </c>
      <c r="P85" s="33">
        <f>'[1]K-sen'!BQ18</f>
        <v>0</v>
      </c>
      <c r="Q85" s="34">
        <f>'[1]K-sen'!BX18</f>
        <v>0</v>
      </c>
    </row>
    <row r="86" spans="1:17" ht="19.5" thickTop="1" thickBot="1" x14ac:dyDescent="0.4">
      <c r="A86" s="28" t="str">
        <f>'[1]K-sen'!A19</f>
        <v>8°</v>
      </c>
      <c r="B86" s="29">
        <f t="shared" si="13"/>
        <v>37</v>
      </c>
      <c r="C86" s="30">
        <f>B79-B86</f>
        <v>162</v>
      </c>
      <c r="D86" s="30">
        <f t="shared" si="14"/>
        <v>40</v>
      </c>
      <c r="E86" s="31" t="str">
        <f>'[1]K-sen'!C19</f>
        <v>ALVAREZ MIGUE</v>
      </c>
      <c r="F86" s="31" t="str">
        <f>'[1]K-sen'!D19</f>
        <v>Oberá</v>
      </c>
      <c r="G86" s="32">
        <f>'[1]K-sen'!E19</f>
        <v>423</v>
      </c>
      <c r="H86" s="33">
        <f>'[1]K-sen'!M19</f>
        <v>24</v>
      </c>
      <c r="I86" s="33">
        <f>'[1]K-sen'!T19</f>
        <v>8</v>
      </c>
      <c r="J86" s="33">
        <f>'[1]K-sen'!AA19</f>
        <v>2</v>
      </c>
      <c r="K86" s="33">
        <f>'[1]K-sen'!AH19</f>
        <v>3</v>
      </c>
      <c r="L86" s="33">
        <f>'[1]K-sen'!AO19</f>
        <v>0</v>
      </c>
      <c r="M86" s="33">
        <f>'[1]K-sen'!AV19</f>
        <v>0</v>
      </c>
      <c r="N86" s="33">
        <f>'[1]K-sen'!BC19</f>
        <v>0</v>
      </c>
      <c r="O86" s="33">
        <f>'[1]K-sen'!BJ19</f>
        <v>0</v>
      </c>
      <c r="P86" s="33">
        <f>'[1]K-sen'!BQ19</f>
        <v>0</v>
      </c>
      <c r="Q86" s="34">
        <f>'[1]K-sen'!BX19</f>
        <v>0</v>
      </c>
    </row>
    <row r="87" spans="1:17" ht="19.5" thickTop="1" thickBot="1" x14ac:dyDescent="0.4">
      <c r="A87" s="28" t="str">
        <f>'[1]K-sen'!A20</f>
        <v>9°</v>
      </c>
      <c r="B87" s="29">
        <f t="shared" si="13"/>
        <v>37</v>
      </c>
      <c r="C87" s="30">
        <f>B79-B87</f>
        <v>162</v>
      </c>
      <c r="D87" s="30">
        <f t="shared" si="14"/>
        <v>0</v>
      </c>
      <c r="E87" s="31" t="str">
        <f>'[1]K-sen'!C20</f>
        <v>UBEDA RODRIGO</v>
      </c>
      <c r="F87" s="31" t="str">
        <f>'[1]K-sen'!D20</f>
        <v>Eldorado</v>
      </c>
      <c r="G87" s="32">
        <f>'[1]K-sen'!E20</f>
        <v>413</v>
      </c>
      <c r="H87" s="33">
        <f>'[1]K-sen'!M20</f>
        <v>0</v>
      </c>
      <c r="I87" s="33">
        <f>'[1]K-sen'!T20</f>
        <v>0</v>
      </c>
      <c r="J87" s="33">
        <f>'[1]K-sen'!AA20</f>
        <v>0</v>
      </c>
      <c r="K87" s="33">
        <f>'[1]K-sen'!AH20</f>
        <v>0</v>
      </c>
      <c r="L87" s="33">
        <f>'[1]K-sen'!AO20</f>
        <v>14</v>
      </c>
      <c r="M87" s="33">
        <f>'[1]K-sen'!AV20</f>
        <v>10</v>
      </c>
      <c r="N87" s="33">
        <f>'[1]K-sen'!BC20</f>
        <v>10</v>
      </c>
      <c r="O87" s="33">
        <f>'[1]K-sen'!BJ20</f>
        <v>3</v>
      </c>
      <c r="P87" s="33">
        <f>'[1]K-sen'!BQ20</f>
        <v>0</v>
      </c>
      <c r="Q87" s="34">
        <f>'[1]K-sen'!BX20</f>
        <v>0</v>
      </c>
    </row>
    <row r="88" spans="1:17" ht="19.5" thickTop="1" thickBot="1" x14ac:dyDescent="0.4">
      <c r="A88" s="28" t="str">
        <f>'[1]K-sen'!A21</f>
        <v>10°</v>
      </c>
      <c r="B88" s="29">
        <f t="shared" si="13"/>
        <v>35</v>
      </c>
      <c r="C88" s="30">
        <f>B79-B88</f>
        <v>164</v>
      </c>
      <c r="D88" s="30">
        <f t="shared" si="14"/>
        <v>2</v>
      </c>
      <c r="E88" s="31" t="str">
        <f>'[1]K-sen'!C21</f>
        <v>BRIZUELA BLOCH GUILLERMO</v>
      </c>
      <c r="F88" s="31" t="str">
        <f>'[1]K-sen'!D21</f>
        <v>Eldorado</v>
      </c>
      <c r="G88" s="32">
        <f>'[1]K-sen'!E21</f>
        <v>432</v>
      </c>
      <c r="H88" s="33">
        <f>'[1]K-sen'!M21</f>
        <v>0</v>
      </c>
      <c r="I88" s="33">
        <f>'[1]K-sen'!T21</f>
        <v>0</v>
      </c>
      <c r="J88" s="33">
        <f>'[1]K-sen'!AA21</f>
        <v>0</v>
      </c>
      <c r="K88" s="33">
        <f>'[1]K-sen'!AH21</f>
        <v>0</v>
      </c>
      <c r="L88" s="33">
        <f>'[1]K-sen'!AO21</f>
        <v>0</v>
      </c>
      <c r="M88" s="33">
        <f>'[1]K-sen'!AV21</f>
        <v>14</v>
      </c>
      <c r="N88" s="33">
        <f>'[1]K-sen'!BC21</f>
        <v>9</v>
      </c>
      <c r="O88" s="33">
        <f>'[1]K-sen'!BJ21</f>
        <v>12</v>
      </c>
      <c r="P88" s="33">
        <f>'[1]K-sen'!BQ21</f>
        <v>0</v>
      </c>
      <c r="Q88" s="34">
        <f>'[1]K-sen'!BX21</f>
        <v>0</v>
      </c>
    </row>
    <row r="89" spans="1:17" ht="19.5" thickTop="1" thickBot="1" x14ac:dyDescent="0.4">
      <c r="A89" s="28" t="str">
        <f>'[1]K-sen'!A22</f>
        <v>11°</v>
      </c>
      <c r="B89" s="29">
        <f t="shared" si="13"/>
        <v>20</v>
      </c>
      <c r="C89" s="30">
        <f>B79-B89</f>
        <v>179</v>
      </c>
      <c r="D89" s="30">
        <f t="shared" si="14"/>
        <v>15</v>
      </c>
      <c r="E89" s="31" t="str">
        <f>'[1]K-sen'!C22</f>
        <v>DO REIS HORACIO</v>
      </c>
      <c r="F89" s="31" t="str">
        <f>'[1]K-sen'!D22</f>
        <v>Eldorado</v>
      </c>
      <c r="G89" s="32">
        <f>'[1]K-sen'!E22</f>
        <v>430</v>
      </c>
      <c r="H89" s="33">
        <f>'[1]K-sen'!M22</f>
        <v>20</v>
      </c>
      <c r="I89" s="33">
        <f>'[1]K-sen'!T22</f>
        <v>0</v>
      </c>
      <c r="J89" s="33">
        <f>'[1]K-sen'!AA22</f>
        <v>0</v>
      </c>
      <c r="K89" s="33">
        <f>'[1]K-sen'!AH22</f>
        <v>0</v>
      </c>
      <c r="L89" s="33">
        <f>'[1]K-sen'!AO22</f>
        <v>0</v>
      </c>
      <c r="M89" s="33">
        <f>'[1]K-sen'!AV22</f>
        <v>0</v>
      </c>
      <c r="N89" s="33">
        <f>'[1]K-sen'!BC22</f>
        <v>0</v>
      </c>
      <c r="O89" s="33">
        <f>'[1]K-sen'!BJ22</f>
        <v>0</v>
      </c>
      <c r="P89" s="33">
        <f>'[1]K-sen'!BQ22</f>
        <v>0</v>
      </c>
      <c r="Q89" s="34">
        <f>'[1]K-sen'!BX22</f>
        <v>0</v>
      </c>
    </row>
    <row r="90" spans="1:17" ht="19.5" thickTop="1" thickBot="1" x14ac:dyDescent="0.4">
      <c r="A90" s="28" t="str">
        <f>'[1]K-sen'!A23</f>
        <v>11°</v>
      </c>
      <c r="B90" s="29">
        <f t="shared" si="13"/>
        <v>20</v>
      </c>
      <c r="C90" s="30">
        <f>B79-B90</f>
        <v>179</v>
      </c>
      <c r="D90" s="30">
        <f t="shared" si="14"/>
        <v>0</v>
      </c>
      <c r="E90" s="31" t="str">
        <f>'[1]K-sen'!C23</f>
        <v>CRESPO AGUSTIN</v>
      </c>
      <c r="F90" s="31" t="str">
        <f>'[1]K-sen'!D23</f>
        <v>Eldorado</v>
      </c>
      <c r="G90" s="32">
        <f>'[1]K-sen'!E23</f>
        <v>450</v>
      </c>
      <c r="H90" s="33">
        <f>'[1]K-sen'!M23</f>
        <v>0</v>
      </c>
      <c r="I90" s="33">
        <f>'[1]K-sen'!T23</f>
        <v>0</v>
      </c>
      <c r="J90" s="33">
        <f>'[1]K-sen'!AA23</f>
        <v>0</v>
      </c>
      <c r="K90" s="33">
        <f>'[1]K-sen'!AH23</f>
        <v>10</v>
      </c>
      <c r="L90" s="33">
        <f>'[1]K-sen'!AO23</f>
        <v>10</v>
      </c>
      <c r="M90" s="33">
        <f>'[1]K-sen'!AV23</f>
        <v>0</v>
      </c>
      <c r="N90" s="33">
        <f>'[1]K-sen'!BC23</f>
        <v>0</v>
      </c>
      <c r="O90" s="33">
        <f>'[1]K-sen'!BJ23</f>
        <v>0</v>
      </c>
      <c r="P90" s="33">
        <f>'[1]K-sen'!BQ23</f>
        <v>0</v>
      </c>
      <c r="Q90" s="34">
        <f>'[1]K-sen'!BX23</f>
        <v>0</v>
      </c>
    </row>
    <row r="91" spans="1:17" ht="19.5" thickTop="1" thickBot="1" x14ac:dyDescent="0.4">
      <c r="A91" s="28" t="str">
        <f>'[1]K-sen'!A24</f>
        <v>11°</v>
      </c>
      <c r="B91" s="29">
        <f t="shared" si="13"/>
        <v>20</v>
      </c>
      <c r="C91" s="30">
        <f>B79-B91</f>
        <v>179</v>
      </c>
      <c r="D91" s="30">
        <f t="shared" si="14"/>
        <v>0</v>
      </c>
      <c r="E91" s="31" t="str">
        <f>'[1]K-sen'!C24</f>
        <v>LIESENFELD RICARDO</v>
      </c>
      <c r="F91" s="31" t="str">
        <f>'[1]K-sen'!D24</f>
        <v>Oberá</v>
      </c>
      <c r="G91" s="32">
        <f>'[1]K-sen'!E24</f>
        <v>444</v>
      </c>
      <c r="H91" s="33">
        <f>'[1]K-sen'!M24</f>
        <v>0</v>
      </c>
      <c r="I91" s="33">
        <f>'[1]K-sen'!T24</f>
        <v>0</v>
      </c>
      <c r="J91" s="33">
        <f>'[1]K-sen'!AA24</f>
        <v>0</v>
      </c>
      <c r="K91" s="33">
        <f>'[1]K-sen'!AH24</f>
        <v>0</v>
      </c>
      <c r="L91" s="33">
        <f>'[1]K-sen'!AO24</f>
        <v>0</v>
      </c>
      <c r="M91" s="33">
        <f>'[1]K-sen'!AV24</f>
        <v>0</v>
      </c>
      <c r="N91" s="33">
        <f>'[1]K-sen'!BC24</f>
        <v>0</v>
      </c>
      <c r="O91" s="33">
        <f>'[1]K-sen'!BJ24</f>
        <v>20</v>
      </c>
      <c r="P91" s="33">
        <f>'[1]K-sen'!BQ24</f>
        <v>0</v>
      </c>
      <c r="Q91" s="34">
        <f>'[1]K-sen'!BX24</f>
        <v>0</v>
      </c>
    </row>
    <row r="92" spans="1:17" ht="19.5" thickTop="1" thickBot="1" x14ac:dyDescent="0.4">
      <c r="A92" s="28" t="str">
        <f>'[1]K-sen'!A25</f>
        <v>14°</v>
      </c>
      <c r="B92" s="29">
        <f t="shared" si="13"/>
        <v>19.5</v>
      </c>
      <c r="C92" s="30">
        <f>B79-B92</f>
        <v>179.5</v>
      </c>
      <c r="D92" s="30">
        <f t="shared" si="14"/>
        <v>0.5</v>
      </c>
      <c r="E92" s="31" t="str">
        <f>'[1]K-sen'!C25</f>
        <v>FRUTOS LUCAS GASTON</v>
      </c>
      <c r="F92" s="31">
        <f>'[1]K-sen'!D25</f>
        <v>0</v>
      </c>
      <c r="G92" s="32">
        <f>'[1]K-sen'!E25</f>
        <v>412</v>
      </c>
      <c r="H92" s="33">
        <f>'[1]K-sen'!M25</f>
        <v>4</v>
      </c>
      <c r="I92" s="33">
        <f>'[1]K-sen'!T25</f>
        <v>0</v>
      </c>
      <c r="J92" s="33">
        <f>'[1]K-sen'!AA25</f>
        <v>0</v>
      </c>
      <c r="K92" s="33">
        <f>'[1]K-sen'!AH25</f>
        <v>7.5</v>
      </c>
      <c r="L92" s="33">
        <f>'[1]K-sen'!AO25</f>
        <v>0</v>
      </c>
      <c r="M92" s="33">
        <f>'[1]K-sen'!AV25</f>
        <v>2</v>
      </c>
      <c r="N92" s="33">
        <f>'[1]K-sen'!BC25</f>
        <v>6</v>
      </c>
      <c r="O92" s="33">
        <f>'[1]K-sen'!BJ25</f>
        <v>0</v>
      </c>
      <c r="P92" s="33">
        <f>'[1]K-sen'!BQ25</f>
        <v>0</v>
      </c>
      <c r="Q92" s="34">
        <f>'[1]K-sen'!BX25</f>
        <v>0</v>
      </c>
    </row>
    <row r="93" spans="1:17" ht="19.5" thickTop="1" thickBot="1" x14ac:dyDescent="0.4">
      <c r="A93" s="28" t="str">
        <f>'[1]K-sen'!A26</f>
        <v>15°</v>
      </c>
      <c r="B93" s="29">
        <f t="shared" si="13"/>
        <v>18</v>
      </c>
      <c r="C93" s="30">
        <f>B79-B93</f>
        <v>181</v>
      </c>
      <c r="D93" s="30">
        <f t="shared" si="14"/>
        <v>1.5</v>
      </c>
      <c r="E93" s="31" t="str">
        <f>'[1]K-sen'!C26</f>
        <v>BAEZ CLAUDIO ISMAEL</v>
      </c>
      <c r="F93" s="31" t="str">
        <f>'[1]K-sen'!D26</f>
        <v>San Vicente</v>
      </c>
      <c r="G93" s="32">
        <f>'[1]K-sen'!E26</f>
        <v>419</v>
      </c>
      <c r="H93" s="33">
        <f>'[1]K-sen'!M26</f>
        <v>12</v>
      </c>
      <c r="I93" s="33">
        <f>'[1]K-sen'!T26</f>
        <v>0</v>
      </c>
      <c r="J93" s="33">
        <f>'[1]K-sen'!AA26</f>
        <v>6</v>
      </c>
      <c r="K93" s="33">
        <f>'[1]K-sen'!AH26</f>
        <v>0</v>
      </c>
      <c r="L93" s="33">
        <f>'[1]K-sen'!AO26</f>
        <v>0</v>
      </c>
      <c r="M93" s="33">
        <f>'[1]K-sen'!AV26</f>
        <v>0</v>
      </c>
      <c r="N93" s="33">
        <f>'[1]K-sen'!BC26</f>
        <v>0</v>
      </c>
      <c r="O93" s="33">
        <f>'[1]K-sen'!BJ26</f>
        <v>0</v>
      </c>
      <c r="P93" s="33">
        <f>'[1]K-sen'!BQ26</f>
        <v>0</v>
      </c>
      <c r="Q93" s="34">
        <f>'[1]K-sen'!BX26</f>
        <v>0</v>
      </c>
    </row>
    <row r="94" spans="1:17" ht="19.5" thickTop="1" thickBot="1" x14ac:dyDescent="0.4">
      <c r="A94" s="28" t="str">
        <f>'[1]K-sen'!A27</f>
        <v>16°</v>
      </c>
      <c r="B94" s="29">
        <f t="shared" si="13"/>
        <v>12</v>
      </c>
      <c r="C94" s="30">
        <f>B79-B94</f>
        <v>187</v>
      </c>
      <c r="D94" s="30">
        <f t="shared" si="14"/>
        <v>6</v>
      </c>
      <c r="E94" s="31" t="str">
        <f>'[1]K-sen'!C27</f>
        <v>DA ROSA CRISTIAN</v>
      </c>
      <c r="F94" s="31" t="str">
        <f>'[1]K-sen'!D27</f>
        <v>Eldorado</v>
      </c>
      <c r="G94" s="32">
        <f>'[1]K-sen'!E27</f>
        <v>422</v>
      </c>
      <c r="H94" s="33">
        <f>'[1]K-sen'!M27</f>
        <v>0</v>
      </c>
      <c r="I94" s="33">
        <f>'[1]K-sen'!T27</f>
        <v>0</v>
      </c>
      <c r="J94" s="33">
        <f>'[1]K-sen'!AA27</f>
        <v>0</v>
      </c>
      <c r="K94" s="33">
        <f>'[1]K-sen'!AH27</f>
        <v>0</v>
      </c>
      <c r="L94" s="33">
        <f>'[1]K-sen'!AO27</f>
        <v>0</v>
      </c>
      <c r="M94" s="33">
        <f>'[1]K-sen'!AV27</f>
        <v>0</v>
      </c>
      <c r="N94" s="33">
        <f>'[1]K-sen'!BC27</f>
        <v>0</v>
      </c>
      <c r="O94" s="33">
        <f>'[1]K-sen'!BJ27</f>
        <v>12</v>
      </c>
      <c r="P94" s="33">
        <f>'[1]K-sen'!BQ27</f>
        <v>0</v>
      </c>
      <c r="Q94" s="34">
        <f>'[1]K-sen'!BX27</f>
        <v>0</v>
      </c>
    </row>
    <row r="95" spans="1:17" ht="19.5" thickTop="1" thickBot="1" x14ac:dyDescent="0.4">
      <c r="A95" s="28" t="str">
        <f>'[1]K-sen'!A28</f>
        <v>17°</v>
      </c>
      <c r="B95" s="29">
        <f t="shared" si="13"/>
        <v>11</v>
      </c>
      <c r="C95" s="30">
        <f>B79-B95</f>
        <v>188</v>
      </c>
      <c r="D95" s="30">
        <f t="shared" si="14"/>
        <v>1</v>
      </c>
      <c r="E95" s="31" t="str">
        <f>'[1]K-sen'!C28</f>
        <v>BECKER CABALLERO M</v>
      </c>
      <c r="F95" s="31" t="str">
        <f>'[1]K-sen'!D28</f>
        <v>Oberá</v>
      </c>
      <c r="G95" s="32">
        <f>'[1]K-sen'!E28</f>
        <v>635</v>
      </c>
      <c r="H95" s="33">
        <f>'[1]K-sen'!M28</f>
        <v>0</v>
      </c>
      <c r="I95" s="33">
        <f>'[1]K-sen'!T28</f>
        <v>0</v>
      </c>
      <c r="J95" s="33">
        <f>'[1]K-sen'!AA28</f>
        <v>0</v>
      </c>
      <c r="K95" s="33">
        <f>'[1]K-sen'!AH28</f>
        <v>0</v>
      </c>
      <c r="L95" s="33">
        <f>'[1]K-sen'!AO28</f>
        <v>11</v>
      </c>
      <c r="M95" s="33">
        <f>'[1]K-sen'!AV28</f>
        <v>0</v>
      </c>
      <c r="N95" s="33">
        <f>'[1]K-sen'!BC28</f>
        <v>0</v>
      </c>
      <c r="O95" s="33">
        <f>'[1]K-sen'!BJ28</f>
        <v>0</v>
      </c>
      <c r="P95" s="33">
        <f>'[1]K-sen'!BQ28</f>
        <v>0</v>
      </c>
      <c r="Q95" s="34">
        <f>'[1]K-sen'!BX28</f>
        <v>0</v>
      </c>
    </row>
    <row r="96" spans="1:17" ht="19.5" thickTop="1" thickBot="1" x14ac:dyDescent="0.4">
      <c r="A96" s="28" t="str">
        <f>'[1]K-sen'!A29</f>
        <v>18°</v>
      </c>
      <c r="B96" s="29">
        <f>SUM(H96:Q96)</f>
        <v>10</v>
      </c>
      <c r="C96" s="30">
        <f>B79-B96</f>
        <v>189</v>
      </c>
      <c r="D96" s="30">
        <f>B95-B96</f>
        <v>1</v>
      </c>
      <c r="E96" s="31" t="str">
        <f>'[1]K-sen'!C29</f>
        <v>GONZALEZ EDUARDO</v>
      </c>
      <c r="F96" s="31" t="str">
        <f>'[1]K-sen'!D29</f>
        <v>Posadas</v>
      </c>
      <c r="G96" s="32">
        <f>'[1]K-sen'!E29</f>
        <v>415</v>
      </c>
      <c r="H96" s="33">
        <f>'[1]K-sen'!M29</f>
        <v>0</v>
      </c>
      <c r="I96" s="33">
        <f>'[1]K-sen'!T29</f>
        <v>0</v>
      </c>
      <c r="J96" s="33">
        <f>'[1]K-sen'!AA29</f>
        <v>0</v>
      </c>
      <c r="K96" s="33">
        <f>'[1]K-sen'!AH29</f>
        <v>0</v>
      </c>
      <c r="L96" s="33">
        <f>'[1]K-sen'!AO29</f>
        <v>6</v>
      </c>
      <c r="M96" s="33">
        <f>'[1]K-sen'!AV29</f>
        <v>0</v>
      </c>
      <c r="N96" s="33">
        <f>'[1]K-sen'!BC29</f>
        <v>0</v>
      </c>
      <c r="O96" s="33">
        <f>'[1]K-sen'!BJ29</f>
        <v>4</v>
      </c>
      <c r="P96" s="33">
        <f>'[1]K-sen'!BQ29</f>
        <v>0</v>
      </c>
      <c r="Q96" s="34">
        <f>'[1]K-sen'!BX29</f>
        <v>0</v>
      </c>
    </row>
    <row r="97" spans="1:17" ht="19.5" thickTop="1" thickBot="1" x14ac:dyDescent="0.4">
      <c r="A97" s="28" t="str">
        <f>'[1]K-sen'!A30</f>
        <v>19°</v>
      </c>
      <c r="B97" s="29">
        <f>SUM(H97:Q97)</f>
        <v>8</v>
      </c>
      <c r="C97" s="30">
        <f>B79-B97</f>
        <v>191</v>
      </c>
      <c r="D97" s="30">
        <f>B96-B97</f>
        <v>2</v>
      </c>
      <c r="E97" s="31" t="str">
        <f>'[1]K-sen'!C30</f>
        <v>LEDESMA FERNANDO</v>
      </c>
      <c r="F97" s="31" t="str">
        <f>'[1]K-sen'!D30</f>
        <v>Posadas</v>
      </c>
      <c r="G97" s="32">
        <f>'[1]K-sen'!E30</f>
        <v>460</v>
      </c>
      <c r="H97" s="33">
        <f>'[1]K-sen'!M30</f>
        <v>0</v>
      </c>
      <c r="I97" s="33">
        <f>'[1]K-sen'!T30</f>
        <v>0</v>
      </c>
      <c r="J97" s="33">
        <f>'[1]K-sen'!AA30</f>
        <v>0</v>
      </c>
      <c r="K97" s="33">
        <f>'[1]K-sen'!AH30</f>
        <v>0</v>
      </c>
      <c r="L97" s="33">
        <f>'[1]K-sen'!AO30</f>
        <v>2</v>
      </c>
      <c r="M97" s="33">
        <f>'[1]K-sen'!AV30</f>
        <v>2</v>
      </c>
      <c r="N97" s="33">
        <f>'[1]K-sen'!BC30</f>
        <v>2</v>
      </c>
      <c r="O97" s="33">
        <f>'[1]K-sen'!BJ30</f>
        <v>2</v>
      </c>
      <c r="P97" s="33">
        <f>'[1]K-sen'!BQ30</f>
        <v>0</v>
      </c>
      <c r="Q97" s="34">
        <f>'[1]K-sen'!BX30</f>
        <v>0</v>
      </c>
    </row>
    <row r="98" spans="1:17" ht="19.5" thickTop="1" thickBot="1" x14ac:dyDescent="0.4">
      <c r="A98" s="28" t="str">
        <f>'[1]K-sen'!A31</f>
        <v>20°</v>
      </c>
      <c r="B98" s="29">
        <f>SUM(H98:Q98)</f>
        <v>5</v>
      </c>
      <c r="C98" s="30">
        <f>B79-B98</f>
        <v>194</v>
      </c>
      <c r="D98" s="30">
        <f>B97-B98</f>
        <v>3</v>
      </c>
      <c r="E98" s="31" t="str">
        <f>'[1]K-sen'!C31</f>
        <v>JUSKALSKI MARTIN</v>
      </c>
      <c r="F98" s="31" t="str">
        <f>'[1]K-sen'!D31</f>
        <v>Oberá</v>
      </c>
      <c r="G98" s="32">
        <f>'[1]K-sen'!E31</f>
        <v>409</v>
      </c>
      <c r="H98" s="33">
        <f>'[1]K-sen'!M31</f>
        <v>0</v>
      </c>
      <c r="I98" s="33">
        <f>'[1]K-sen'!T31</f>
        <v>0</v>
      </c>
      <c r="J98" s="33">
        <f>'[1]K-sen'!AA31</f>
        <v>0</v>
      </c>
      <c r="K98" s="33">
        <f>'[1]K-sen'!AH31</f>
        <v>0</v>
      </c>
      <c r="L98" s="33">
        <f>'[1]K-sen'!AO31</f>
        <v>0</v>
      </c>
      <c r="M98" s="33">
        <f>'[1]K-sen'!AV31</f>
        <v>0</v>
      </c>
      <c r="N98" s="33">
        <f>'[1]K-sen'!BC31</f>
        <v>0</v>
      </c>
      <c r="O98" s="33">
        <f>'[1]K-sen'!BJ31</f>
        <v>5</v>
      </c>
      <c r="P98" s="33">
        <f>'[1]K-sen'!BQ31</f>
        <v>0</v>
      </c>
      <c r="Q98" s="34">
        <f>'[1]K-sen'!BX31</f>
        <v>0</v>
      </c>
    </row>
    <row r="99" spans="1:17" ht="19.5" thickTop="1" thickBot="1" x14ac:dyDescent="0.4">
      <c r="A99" s="28" t="str">
        <f>'[1]K-sen'!A32</f>
        <v>inv</v>
      </c>
      <c r="B99" s="29">
        <f t="shared" ref="B99:B101" si="15">SUM(H99:Q99)</f>
        <v>0</v>
      </c>
      <c r="C99" s="30">
        <f>B79-B99</f>
        <v>199</v>
      </c>
      <c r="D99" s="30">
        <f t="shared" ref="D99:D101" si="16">B98-B99</f>
        <v>5</v>
      </c>
      <c r="E99" s="31" t="str">
        <f>'[1]K-sen'!C32</f>
        <v>SARTORI CRISTIAN</v>
      </c>
      <c r="F99" s="31" t="str">
        <f>'[1]K-sen'!D32</f>
        <v>L N Além</v>
      </c>
      <c r="G99" s="32">
        <f>'[1]K-sen'!E32</f>
        <v>425</v>
      </c>
      <c r="H99" s="33">
        <f>'[1]K-sen'!M32</f>
        <v>0</v>
      </c>
      <c r="I99" s="33">
        <f>'[1]K-sen'!T32</f>
        <v>0</v>
      </c>
      <c r="J99" s="33">
        <f>'[1]K-sen'!AA32</f>
        <v>0</v>
      </c>
      <c r="K99" s="33">
        <f>'[1]K-sen'!AH32</f>
        <v>0</v>
      </c>
      <c r="L99" s="33">
        <f>'[1]K-sen'!AO32</f>
        <v>0</v>
      </c>
      <c r="M99" s="33">
        <f>'[1]K-sen'!AV32</f>
        <v>0</v>
      </c>
      <c r="N99" s="33">
        <f>'[1]K-sen'!BC32</f>
        <v>0</v>
      </c>
      <c r="O99" s="33">
        <f>'[1]K-sen'!BJ32</f>
        <v>0</v>
      </c>
      <c r="P99" s="33">
        <f>'[1]K-sen'!BQ32</f>
        <v>0</v>
      </c>
      <c r="Q99" s="34">
        <f>'[1]K-sen'!BX32</f>
        <v>0</v>
      </c>
    </row>
    <row r="100" spans="1:17" ht="19.5" thickTop="1" thickBot="1" x14ac:dyDescent="0.4">
      <c r="A100" s="28" t="s">
        <v>24</v>
      </c>
      <c r="B100" s="29">
        <f t="shared" si="15"/>
        <v>0</v>
      </c>
      <c r="C100" s="30">
        <f>B79-B100</f>
        <v>199</v>
      </c>
      <c r="D100" s="30">
        <f t="shared" si="16"/>
        <v>0</v>
      </c>
      <c r="E100" s="31" t="str">
        <f>'[1]K-sen'!C33</f>
        <v>FERRER MIGUEL ANGEL</v>
      </c>
      <c r="F100" s="31" t="str">
        <f>'[1]K-sen'!D33</f>
        <v>Posadas</v>
      </c>
      <c r="G100" s="32">
        <f>'[1]K-sen'!E33</f>
        <v>416</v>
      </c>
      <c r="H100" s="33">
        <f>'[1]K-sen'!M33</f>
        <v>0</v>
      </c>
      <c r="I100" s="33">
        <f>'[1]K-sen'!T33</f>
        <v>0</v>
      </c>
      <c r="J100" s="33">
        <f>'[1]K-sen'!AA33</f>
        <v>0</v>
      </c>
      <c r="K100" s="33">
        <f>'[1]K-sen'!AH33</f>
        <v>0</v>
      </c>
      <c r="L100" s="33">
        <f>'[1]K-sen'!AO33</f>
        <v>0</v>
      </c>
      <c r="M100" s="33">
        <f>'[1]K-sen'!AV33</f>
        <v>0</v>
      </c>
      <c r="N100" s="33">
        <f>'[1]K-sen'!BC33</f>
        <v>0</v>
      </c>
      <c r="O100" s="33">
        <f>'[1]K-sen'!BJ33</f>
        <v>0</v>
      </c>
      <c r="P100" s="33">
        <f>'[1]K-sen'!BQ33</f>
        <v>0</v>
      </c>
      <c r="Q100" s="34">
        <f>'[1]K-sen'!BX33</f>
        <v>0</v>
      </c>
    </row>
    <row r="101" spans="1:17" ht="19.5" thickTop="1" thickBot="1" x14ac:dyDescent="0.4">
      <c r="A101" s="28" t="str">
        <f>'[1]K-sen'!A34</f>
        <v>inv</v>
      </c>
      <c r="B101" s="29">
        <f t="shared" si="15"/>
        <v>0</v>
      </c>
      <c r="C101" s="30">
        <f>B79-B101</f>
        <v>199</v>
      </c>
      <c r="D101" s="30">
        <f t="shared" si="16"/>
        <v>0</v>
      </c>
      <c r="E101" s="31" t="str">
        <f>'[1]K-sen'!C34</f>
        <v xml:space="preserve">AYALA MIGUEL ANGEL </v>
      </c>
      <c r="F101" s="31" t="str">
        <f>'[1]K-sen'!D34</f>
        <v>Pto Iguazú</v>
      </c>
      <c r="G101" s="32">
        <f>'[1]K-sen'!E34</f>
        <v>411</v>
      </c>
      <c r="H101" s="33">
        <f>'[1]K-sen'!M34</f>
        <v>0</v>
      </c>
      <c r="I101" s="33">
        <f>'[1]K-sen'!T34</f>
        <v>0</v>
      </c>
      <c r="J101" s="33">
        <f>'[1]K-sen'!AA34</f>
        <v>0</v>
      </c>
      <c r="K101" s="33">
        <f>'[1]K-sen'!AH34</f>
        <v>0</v>
      </c>
      <c r="L101" s="33">
        <f>'[1]K-sen'!AO34</f>
        <v>0</v>
      </c>
      <c r="M101" s="33">
        <f>'[1]K-sen'!AV34</f>
        <v>0</v>
      </c>
      <c r="N101" s="33">
        <f>'[1]K-sen'!BC34</f>
        <v>0</v>
      </c>
      <c r="O101" s="33">
        <f>'[1]K-sen'!BJ34</f>
        <v>0</v>
      </c>
      <c r="P101" s="33">
        <f>'[1]K-sen'!BQ34</f>
        <v>0</v>
      </c>
      <c r="Q101" s="34">
        <f>'[1]K-sen'!BX34</f>
        <v>0</v>
      </c>
    </row>
    <row r="102" spans="1:17" ht="19.5" thickTop="1" thickBot="1" x14ac:dyDescent="0.35">
      <c r="A102" s="52">
        <v>23</v>
      </c>
      <c r="B102" s="29"/>
      <c r="C102" s="29"/>
      <c r="D102" s="29"/>
      <c r="E102" s="31"/>
      <c r="F102" s="31"/>
      <c r="G102" s="36"/>
      <c r="H102" s="33">
        <v>11</v>
      </c>
      <c r="I102" s="33">
        <v>7</v>
      </c>
      <c r="J102" s="33">
        <v>9</v>
      </c>
      <c r="K102" s="33">
        <f>9+9</f>
        <v>18</v>
      </c>
      <c r="L102" s="33">
        <v>11</v>
      </c>
      <c r="M102" s="33">
        <v>9</v>
      </c>
      <c r="N102" s="33">
        <v>9</v>
      </c>
      <c r="O102" s="33">
        <v>15</v>
      </c>
      <c r="P102" s="33"/>
      <c r="Q102" s="34"/>
    </row>
    <row r="103" spans="1:17" ht="16.5" thickTop="1" thickBot="1" x14ac:dyDescent="0.3">
      <c r="H103" s="44"/>
      <c r="I103" s="44"/>
      <c r="J103" s="44"/>
      <c r="K103" s="44"/>
      <c r="L103" s="44"/>
      <c r="M103" s="44"/>
      <c r="N103" s="44"/>
      <c r="O103" s="44"/>
      <c r="P103" s="44"/>
      <c r="Q103" s="45"/>
    </row>
    <row r="104" spans="1:17" ht="25.5" thickTop="1" thickBot="1" x14ac:dyDescent="0.5">
      <c r="A104" s="59" t="s">
        <v>21</v>
      </c>
      <c r="B104" s="60"/>
      <c r="C104" s="60"/>
      <c r="D104" s="60"/>
      <c r="E104" s="60"/>
      <c r="F104" s="60"/>
      <c r="G104" s="61"/>
      <c r="H104" s="26"/>
      <c r="I104" s="26"/>
      <c r="J104" s="26"/>
      <c r="K104" s="26"/>
      <c r="L104" s="26"/>
      <c r="M104" s="26"/>
      <c r="N104" s="26"/>
      <c r="O104" s="26"/>
      <c r="P104" s="26"/>
      <c r="Q104" s="3"/>
    </row>
    <row r="105" spans="1:17" ht="19.5" thickTop="1" thickBot="1" x14ac:dyDescent="0.4">
      <c r="A105" s="53" t="str">
        <f>'[1]K-std'!A12</f>
        <v>1°</v>
      </c>
      <c r="B105" s="46">
        <f>SUM(H105:Q105)</f>
        <v>189.5</v>
      </c>
      <c r="C105" s="30">
        <v>0</v>
      </c>
      <c r="D105" s="30">
        <v>0</v>
      </c>
      <c r="E105" s="31" t="str">
        <f>'[1]K-std'!C12</f>
        <v>MIERES EZEQUIEL</v>
      </c>
      <c r="F105" s="31" t="str">
        <f>'[1]K-std'!D12</f>
        <v>Posadas</v>
      </c>
      <c r="G105" s="32">
        <f>'[1]K-std'!E12</f>
        <v>606</v>
      </c>
      <c r="H105" s="33">
        <f>'[1]K-std'!M12</f>
        <v>36</v>
      </c>
      <c r="I105" s="33">
        <f>'[1]K-std'!T12</f>
        <v>25</v>
      </c>
      <c r="J105" s="33">
        <f>'[1]K-std'!AA12</f>
        <v>14</v>
      </c>
      <c r="K105" s="33">
        <f>'[1]K-std'!AH12</f>
        <v>32.5</v>
      </c>
      <c r="L105" s="33">
        <f>'[1]K-std'!AO12</f>
        <v>12</v>
      </c>
      <c r="M105" s="33">
        <f>'[1]K-std'!AV12</f>
        <v>22</v>
      </c>
      <c r="N105" s="33">
        <f>'[1]K-std'!BC12</f>
        <v>18</v>
      </c>
      <c r="O105" s="33">
        <f>'[1]K-std'!BJ12</f>
        <v>30</v>
      </c>
      <c r="P105" s="33">
        <f>'[1]K-std'!BQ12</f>
        <v>0</v>
      </c>
      <c r="Q105" s="34">
        <f>'[1]K-std'!BX12</f>
        <v>0</v>
      </c>
    </row>
    <row r="106" spans="1:17" ht="19.5" thickTop="1" thickBot="1" x14ac:dyDescent="0.4">
      <c r="A106" s="53" t="str">
        <f>'[1]K-std'!A13</f>
        <v>2°</v>
      </c>
      <c r="B106" s="46">
        <f>SUM(H106:Q106)</f>
        <v>154</v>
      </c>
      <c r="C106" s="30">
        <f>B105-B106</f>
        <v>35.5</v>
      </c>
      <c r="D106" s="30">
        <f>B105-B106</f>
        <v>35.5</v>
      </c>
      <c r="E106" s="31" t="str">
        <f>'[1]K-std'!C13</f>
        <v>DE LIMA DAMIAN</v>
      </c>
      <c r="F106" s="31" t="str">
        <f>'[1]K-std'!D13</f>
        <v>L.N. Além</v>
      </c>
      <c r="G106" s="32">
        <f>'[1]K-std'!E13</f>
        <v>601</v>
      </c>
      <c r="H106" s="33">
        <f>'[1]K-std'!M13</f>
        <v>10</v>
      </c>
      <c r="I106" s="33">
        <f>'[1]K-std'!T13</f>
        <v>29</v>
      </c>
      <c r="J106" s="33">
        <f>'[1]K-std'!AA13</f>
        <v>3</v>
      </c>
      <c r="K106" s="33">
        <f>'[1]K-std'!AH13</f>
        <v>13</v>
      </c>
      <c r="L106" s="33">
        <f>'[1]K-std'!AO13</f>
        <v>23</v>
      </c>
      <c r="M106" s="33">
        <f>'[1]K-std'!AV13</f>
        <v>26</v>
      </c>
      <c r="N106" s="33">
        <f>'[1]K-std'!BC13</f>
        <v>28</v>
      </c>
      <c r="O106" s="33">
        <f>'[1]K-std'!BJ13</f>
        <v>22</v>
      </c>
      <c r="P106" s="33">
        <f>'[1]K-std'!BQ13</f>
        <v>0</v>
      </c>
      <c r="Q106" s="34">
        <f>'[1]K-std'!BX13</f>
        <v>0</v>
      </c>
    </row>
    <row r="107" spans="1:17" ht="19.5" thickTop="1" thickBot="1" x14ac:dyDescent="0.4">
      <c r="A107" s="53" t="str">
        <f>'[1]K-std'!A14</f>
        <v>3°</v>
      </c>
      <c r="B107" s="29">
        <f t="shared" ref="B107:B154" si="17">SUM(H107:Q107)</f>
        <v>150</v>
      </c>
      <c r="C107" s="30">
        <f>B105-B107</f>
        <v>39.5</v>
      </c>
      <c r="D107" s="30">
        <f>B106-B107</f>
        <v>4</v>
      </c>
      <c r="E107" s="31" t="str">
        <f>'[1]K-std'!C14</f>
        <v>HARTMANN IVAN</v>
      </c>
      <c r="F107" s="31" t="str">
        <f>'[1]K-std'!D14</f>
        <v>Capioví</v>
      </c>
      <c r="G107" s="32">
        <f>'[1]K-std'!E14</f>
        <v>612</v>
      </c>
      <c r="H107" s="33">
        <f>'[1]K-std'!M14</f>
        <v>38</v>
      </c>
      <c r="I107" s="33">
        <f>'[1]K-std'!T14</f>
        <v>27</v>
      </c>
      <c r="J107" s="33">
        <f>'[1]K-std'!AA14</f>
        <v>26</v>
      </c>
      <c r="K107" s="33">
        <f>'[1]K-std'!AH14</f>
        <v>17</v>
      </c>
      <c r="L107" s="33">
        <f>'[1]K-std'!AO14</f>
        <v>5</v>
      </c>
      <c r="M107" s="33">
        <f>'[1]K-std'!AV14</f>
        <v>4</v>
      </c>
      <c r="N107" s="33">
        <f>'[1]K-std'!BC14</f>
        <v>10</v>
      </c>
      <c r="O107" s="33">
        <f>'[1]K-std'!BJ14</f>
        <v>23</v>
      </c>
      <c r="P107" s="33">
        <f>'[1]K-std'!BQ14</f>
        <v>0</v>
      </c>
      <c r="Q107" s="34">
        <f>'[1]K-std'!BX14</f>
        <v>0</v>
      </c>
    </row>
    <row r="108" spans="1:17" ht="19.5" thickTop="1" thickBot="1" x14ac:dyDescent="0.4">
      <c r="A108" s="53" t="str">
        <f>'[1]K-std'!A15</f>
        <v>4°</v>
      </c>
      <c r="B108" s="29">
        <f t="shared" si="17"/>
        <v>138.5</v>
      </c>
      <c r="C108" s="30">
        <f>B105-B108</f>
        <v>51</v>
      </c>
      <c r="D108" s="30">
        <f t="shared" ref="D108:D139" si="18">B107-B108</f>
        <v>11.5</v>
      </c>
      <c r="E108" s="31" t="str">
        <f>'[1]K-std'!C15</f>
        <v>LUKOSKI ADRIANO</v>
      </c>
      <c r="F108" s="31" t="str">
        <f>'[1]K-std'!D15</f>
        <v>Gdor Roca</v>
      </c>
      <c r="G108" s="32">
        <f>'[1]K-std'!E15</f>
        <v>603</v>
      </c>
      <c r="H108" s="33">
        <f>'[1]K-std'!M15</f>
        <v>56</v>
      </c>
      <c r="I108" s="33">
        <f>'[1]K-std'!T15</f>
        <v>8</v>
      </c>
      <c r="J108" s="33">
        <f>'[1]K-std'!AA15</f>
        <v>13</v>
      </c>
      <c r="K108" s="33">
        <f>'[1]K-std'!AH15</f>
        <v>4.5</v>
      </c>
      <c r="L108" s="33">
        <f>'[1]K-std'!AO15</f>
        <v>33</v>
      </c>
      <c r="M108" s="33">
        <f>'[1]K-std'!AV15</f>
        <v>10</v>
      </c>
      <c r="N108" s="33">
        <f>'[1]K-std'!BC15</f>
        <v>4</v>
      </c>
      <c r="O108" s="33">
        <f>'[1]K-std'!BJ15</f>
        <v>10</v>
      </c>
      <c r="P108" s="33">
        <f>'[1]K-std'!BQ15</f>
        <v>0</v>
      </c>
      <c r="Q108" s="34">
        <f>'[1]K-std'!BX15</f>
        <v>0</v>
      </c>
    </row>
    <row r="109" spans="1:17" ht="19.5" thickTop="1" thickBot="1" x14ac:dyDescent="0.4">
      <c r="A109" s="53" t="str">
        <f>'[1]K-std'!A16</f>
        <v>5°</v>
      </c>
      <c r="B109" s="29">
        <f t="shared" si="17"/>
        <v>115.5</v>
      </c>
      <c r="C109" s="30">
        <f>B105-B109</f>
        <v>74</v>
      </c>
      <c r="D109" s="30">
        <f t="shared" si="18"/>
        <v>23</v>
      </c>
      <c r="E109" s="31" t="str">
        <f>'[1]K-std'!C16</f>
        <v>ESCOBAR ENZO</v>
      </c>
      <c r="F109" s="31" t="str">
        <f>'[1]K-std'!D16</f>
        <v>Posadas</v>
      </c>
      <c r="G109" s="32">
        <f>'[1]K-std'!E16</f>
        <v>614</v>
      </c>
      <c r="H109" s="33">
        <f>'[1]K-std'!M16</f>
        <v>56</v>
      </c>
      <c r="I109" s="33">
        <f>'[1]K-std'!T16</f>
        <v>3</v>
      </c>
      <c r="J109" s="33">
        <f>'[1]K-std'!AA16</f>
        <v>18</v>
      </c>
      <c r="K109" s="33">
        <f>'[1]K-std'!AH16</f>
        <v>3.5</v>
      </c>
      <c r="L109" s="33">
        <f>'[1]K-std'!AO16</f>
        <v>11</v>
      </c>
      <c r="M109" s="33">
        <f>'[1]K-std'!AV16</f>
        <v>3</v>
      </c>
      <c r="N109" s="33">
        <f>'[1]K-std'!BC16</f>
        <v>13</v>
      </c>
      <c r="O109" s="33">
        <f>'[1]K-std'!BJ16</f>
        <v>8</v>
      </c>
      <c r="P109" s="33">
        <f>'[1]K-std'!BQ16</f>
        <v>0</v>
      </c>
      <c r="Q109" s="34">
        <f>'[1]K-std'!BX16</f>
        <v>0</v>
      </c>
    </row>
    <row r="110" spans="1:17" ht="19.5" thickTop="1" thickBot="1" x14ac:dyDescent="0.4">
      <c r="A110" s="53" t="str">
        <f>'[1]K-std'!A17</f>
        <v>6°</v>
      </c>
      <c r="B110" s="29">
        <f t="shared" si="17"/>
        <v>99</v>
      </c>
      <c r="C110" s="30">
        <f>B105-B110</f>
        <v>90.5</v>
      </c>
      <c r="D110" s="30">
        <f t="shared" si="18"/>
        <v>16.5</v>
      </c>
      <c r="E110" s="31" t="str">
        <f>'[1]K-std'!C17</f>
        <v>BUSTOS BAUTISTA</v>
      </c>
      <c r="F110" s="31" t="str">
        <f>'[1]K-std'!D17</f>
        <v>Apóstoles</v>
      </c>
      <c r="G110" s="32">
        <f>'[1]K-std'!E17</f>
        <v>641</v>
      </c>
      <c r="H110" s="33">
        <f>'[1]K-std'!M17</f>
        <v>26</v>
      </c>
      <c r="I110" s="33">
        <f>'[1]K-std'!T17</f>
        <v>13</v>
      </c>
      <c r="J110" s="33">
        <f>'[1]K-std'!AA17</f>
        <v>30</v>
      </c>
      <c r="K110" s="33">
        <f>'[1]K-std'!AH17</f>
        <v>18</v>
      </c>
      <c r="L110" s="33">
        <f>'[1]K-std'!AO17</f>
        <v>10</v>
      </c>
      <c r="M110" s="33">
        <f>'[1]K-std'!AV17</f>
        <v>2</v>
      </c>
      <c r="N110" s="33">
        <f>'[1]K-std'!BC17</f>
        <v>0</v>
      </c>
      <c r="O110" s="33">
        <f>'[1]K-std'!BJ17</f>
        <v>0</v>
      </c>
      <c r="P110" s="33">
        <f>'[1]K-std'!BQ17</f>
        <v>0</v>
      </c>
      <c r="Q110" s="34">
        <f>'[1]K-std'!BX17</f>
        <v>0</v>
      </c>
    </row>
    <row r="111" spans="1:17" ht="19.5" thickTop="1" thickBot="1" x14ac:dyDescent="0.4">
      <c r="A111" s="53" t="str">
        <f>'[1]K-std'!A18</f>
        <v>7°</v>
      </c>
      <c r="B111" s="29">
        <f t="shared" si="17"/>
        <v>87</v>
      </c>
      <c r="C111" s="30">
        <f>B105-B111</f>
        <v>102.5</v>
      </c>
      <c r="D111" s="30">
        <f t="shared" si="18"/>
        <v>12</v>
      </c>
      <c r="E111" s="31" t="str">
        <f>'[1]K-std'!C18</f>
        <v>REPULA FRANCISCO</v>
      </c>
      <c r="F111" s="31" t="str">
        <f>'[1]K-std'!D18</f>
        <v>Posadas</v>
      </c>
      <c r="G111" s="32">
        <f>'[1]K-std'!E18</f>
        <v>631</v>
      </c>
      <c r="H111" s="33">
        <f>'[1]K-std'!M18</f>
        <v>10</v>
      </c>
      <c r="I111" s="33">
        <f>'[1]K-std'!T18</f>
        <v>12</v>
      </c>
      <c r="J111" s="33">
        <f>'[1]K-std'!AA18</f>
        <v>6</v>
      </c>
      <c r="K111" s="33">
        <f>'[1]K-std'!AH18</f>
        <v>18</v>
      </c>
      <c r="L111" s="33">
        <f>'[1]K-std'!AO18</f>
        <v>0</v>
      </c>
      <c r="M111" s="33">
        <f>'[1]K-std'!AV18</f>
        <v>16</v>
      </c>
      <c r="N111" s="33">
        <f>'[1]K-std'!BC18</f>
        <v>18</v>
      </c>
      <c r="O111" s="33">
        <f>'[1]K-std'!BJ18</f>
        <v>7</v>
      </c>
      <c r="P111" s="33">
        <f>'[1]K-std'!BQ18</f>
        <v>0</v>
      </c>
      <c r="Q111" s="34">
        <f>'[1]K-std'!BX18</f>
        <v>0</v>
      </c>
    </row>
    <row r="112" spans="1:17" ht="19.5" thickTop="1" thickBot="1" x14ac:dyDescent="0.4">
      <c r="A112" s="53" t="str">
        <f>'[1]K-std'!A19</f>
        <v>8°</v>
      </c>
      <c r="B112" s="29">
        <f t="shared" si="17"/>
        <v>77</v>
      </c>
      <c r="C112" s="30">
        <f>B105-B112</f>
        <v>112.5</v>
      </c>
      <c r="D112" s="30">
        <f t="shared" si="18"/>
        <v>10</v>
      </c>
      <c r="E112" s="31" t="str">
        <f>'[1]K-std'!C19</f>
        <v>SHAFFER GASTON</v>
      </c>
      <c r="F112" s="31" t="str">
        <f>'[1]K-std'!D19</f>
        <v>Oberá</v>
      </c>
      <c r="G112" s="32">
        <f>'[1]K-std'!E19</f>
        <v>636</v>
      </c>
      <c r="H112" s="33">
        <f>'[1]K-std'!M19</f>
        <v>12</v>
      </c>
      <c r="I112" s="33">
        <f>'[1]K-std'!T19</f>
        <v>5</v>
      </c>
      <c r="J112" s="33">
        <f>'[1]K-std'!AA19</f>
        <v>6</v>
      </c>
      <c r="K112" s="33">
        <f>'[1]K-std'!AH19</f>
        <v>25</v>
      </c>
      <c r="L112" s="33">
        <f>'[1]K-std'!AO19</f>
        <v>24</v>
      </c>
      <c r="M112" s="33">
        <f>'[1]K-std'!AV19</f>
        <v>2</v>
      </c>
      <c r="N112" s="33">
        <f>'[1]K-std'!BC19</f>
        <v>3</v>
      </c>
      <c r="O112" s="33">
        <f>'[1]K-std'!BJ19</f>
        <v>0</v>
      </c>
      <c r="P112" s="33">
        <f>'[1]K-std'!BQ19</f>
        <v>0</v>
      </c>
      <c r="Q112" s="34">
        <f>'[1]K-std'!BX19</f>
        <v>0</v>
      </c>
    </row>
    <row r="113" spans="1:17" ht="19.5" thickTop="1" thickBot="1" x14ac:dyDescent="0.4">
      <c r="A113" s="53" t="str">
        <f>'[1]K-std'!A20</f>
        <v>9°</v>
      </c>
      <c r="B113" s="29">
        <f t="shared" si="17"/>
        <v>71.5</v>
      </c>
      <c r="C113" s="30">
        <f>B105-B113</f>
        <v>118</v>
      </c>
      <c r="D113" s="30">
        <f t="shared" si="18"/>
        <v>5.5</v>
      </c>
      <c r="E113" s="31" t="str">
        <f>'[1]K-std'!C20</f>
        <v>NOBS WALTER RAUL</v>
      </c>
      <c r="F113" s="31" t="str">
        <f>'[1]K-std'!D20</f>
        <v>Capioví</v>
      </c>
      <c r="G113" s="32">
        <f>'[1]K-std'!E20</f>
        <v>611</v>
      </c>
      <c r="H113" s="33">
        <f>'[1]K-std'!M20</f>
        <v>14</v>
      </c>
      <c r="I113" s="33">
        <f>'[1]K-std'!T20</f>
        <v>4</v>
      </c>
      <c r="J113" s="33">
        <f>'[1]K-std'!AA20</f>
        <v>6</v>
      </c>
      <c r="K113" s="33">
        <f>'[1]K-std'!AH20</f>
        <v>3.5</v>
      </c>
      <c r="L113" s="33">
        <f>'[1]K-std'!AO20</f>
        <v>15</v>
      </c>
      <c r="M113" s="33">
        <f>'[1]K-std'!AV20</f>
        <v>13</v>
      </c>
      <c r="N113" s="33">
        <f>'[1]K-std'!BC20</f>
        <v>7</v>
      </c>
      <c r="O113" s="33">
        <f>'[1]K-std'!BJ20</f>
        <v>9</v>
      </c>
      <c r="P113" s="33">
        <f>'[1]K-std'!BQ20</f>
        <v>0</v>
      </c>
      <c r="Q113" s="34">
        <f>'[1]K-std'!BX20</f>
        <v>0</v>
      </c>
    </row>
    <row r="114" spans="1:17" ht="19.5" thickTop="1" thickBot="1" x14ac:dyDescent="0.4">
      <c r="A114" s="53" t="str">
        <f>'[1]K-std'!A21</f>
        <v>10°</v>
      </c>
      <c r="B114" s="29">
        <f t="shared" si="17"/>
        <v>71</v>
      </c>
      <c r="C114" s="30">
        <f>B105-B114</f>
        <v>118.5</v>
      </c>
      <c r="D114" s="30">
        <f t="shared" si="18"/>
        <v>0.5</v>
      </c>
      <c r="E114" s="31" t="str">
        <f>'[1]K-std'!C21</f>
        <v>JOHANN ARMANDO NICOLAS</v>
      </c>
      <c r="F114" s="31" t="str">
        <f>'[1]K-std'!D21</f>
        <v>Pto Rico</v>
      </c>
      <c r="G114" s="32">
        <f>'[1]K-std'!E21</f>
        <v>679</v>
      </c>
      <c r="H114" s="33">
        <f>'[1]K-std'!M21</f>
        <v>6</v>
      </c>
      <c r="I114" s="33">
        <f>'[1]K-std'!T21</f>
        <v>6</v>
      </c>
      <c r="J114" s="33">
        <f>'[1]K-std'!AA21</f>
        <v>7</v>
      </c>
      <c r="K114" s="33">
        <f>'[1]K-std'!AH21</f>
        <v>3</v>
      </c>
      <c r="L114" s="33">
        <f>'[1]K-std'!AO21</f>
        <v>8</v>
      </c>
      <c r="M114" s="33">
        <f>'[1]K-std'!AV21</f>
        <v>5</v>
      </c>
      <c r="N114" s="33">
        <f>'[1]K-std'!BC21</f>
        <v>25</v>
      </c>
      <c r="O114" s="33">
        <f>'[1]K-std'!BJ21</f>
        <v>11</v>
      </c>
      <c r="P114" s="33">
        <f>'[1]K-std'!BQ21</f>
        <v>0</v>
      </c>
      <c r="Q114" s="34">
        <f>'[1]K-std'!BX21</f>
        <v>0</v>
      </c>
    </row>
    <row r="115" spans="1:17" ht="19.5" thickTop="1" thickBot="1" x14ac:dyDescent="0.4">
      <c r="A115" s="53" t="str">
        <f>'[1]K-std'!A22</f>
        <v>11°</v>
      </c>
      <c r="B115" s="29">
        <f t="shared" si="17"/>
        <v>62</v>
      </c>
      <c r="C115" s="30">
        <f>B105-B115</f>
        <v>127.5</v>
      </c>
      <c r="D115" s="30">
        <f t="shared" si="18"/>
        <v>9</v>
      </c>
      <c r="E115" s="31" t="str">
        <f>'[1]K-std'!C22</f>
        <v>CHIAPPELLA BRUNO</v>
      </c>
      <c r="F115" s="31" t="str">
        <f>'[1]K-std'!D22</f>
        <v>Posadas</v>
      </c>
      <c r="G115" s="32">
        <f>'[1]K-std'!E22</f>
        <v>627</v>
      </c>
      <c r="H115" s="33">
        <f>'[1]K-std'!M22</f>
        <v>36</v>
      </c>
      <c r="I115" s="33">
        <f>'[1]K-std'!T22</f>
        <v>21</v>
      </c>
      <c r="J115" s="33">
        <f>'[1]K-std'!AA22</f>
        <v>5</v>
      </c>
      <c r="K115" s="33">
        <f>'[1]K-std'!AH22</f>
        <v>0</v>
      </c>
      <c r="L115" s="33">
        <f>'[1]K-std'!AO22</f>
        <v>0</v>
      </c>
      <c r="M115" s="33">
        <f>'[1]K-std'!AV22</f>
        <v>0</v>
      </c>
      <c r="N115" s="33">
        <f>'[1]K-std'!BC22</f>
        <v>0</v>
      </c>
      <c r="O115" s="33">
        <f>'[1]K-std'!BJ22</f>
        <v>0</v>
      </c>
      <c r="P115" s="33">
        <f>'[1]K-std'!BQ22</f>
        <v>0</v>
      </c>
      <c r="Q115" s="34">
        <f>'[1]K-std'!BX22</f>
        <v>0</v>
      </c>
    </row>
    <row r="116" spans="1:17" ht="19.5" thickTop="1" thickBot="1" x14ac:dyDescent="0.4">
      <c r="A116" s="53" t="str">
        <f>'[1]K-std'!A23</f>
        <v>12°</v>
      </c>
      <c r="B116" s="29">
        <f t="shared" si="17"/>
        <v>56.5</v>
      </c>
      <c r="C116" s="30">
        <f>B105-B116</f>
        <v>133</v>
      </c>
      <c r="D116" s="30">
        <f t="shared" si="18"/>
        <v>5.5</v>
      </c>
      <c r="E116" s="31" t="str">
        <f>'[1]K-std'!C23</f>
        <v>STEFFEN FERNANDO</v>
      </c>
      <c r="F116" s="31" t="str">
        <f>'[1]K-std'!D23</f>
        <v>Puerto Rico</v>
      </c>
      <c r="G116" s="32">
        <f>'[1]K-std'!E23</f>
        <v>658</v>
      </c>
      <c r="H116" s="33">
        <f>'[1]K-std'!M23</f>
        <v>4</v>
      </c>
      <c r="I116" s="33">
        <f>'[1]K-std'!T23</f>
        <v>3</v>
      </c>
      <c r="J116" s="33">
        <f>'[1]K-std'!AA23</f>
        <v>9</v>
      </c>
      <c r="K116" s="33">
        <f>'[1]K-std'!AH23</f>
        <v>12.5</v>
      </c>
      <c r="L116" s="33">
        <f>'[1]K-std'!AO23</f>
        <v>6</v>
      </c>
      <c r="M116" s="33">
        <f>'[1]K-std'!AV23</f>
        <v>4</v>
      </c>
      <c r="N116" s="33">
        <f>'[1]K-std'!BC23</f>
        <v>3</v>
      </c>
      <c r="O116" s="33">
        <f>'[1]K-std'!BJ23</f>
        <v>15</v>
      </c>
      <c r="P116" s="33">
        <f>'[1]K-std'!BQ23</f>
        <v>0</v>
      </c>
      <c r="Q116" s="34">
        <f>'[1]K-std'!BX23</f>
        <v>0</v>
      </c>
    </row>
    <row r="117" spans="1:17" ht="19.5" thickTop="1" thickBot="1" x14ac:dyDescent="0.4">
      <c r="A117" s="53" t="str">
        <f>'[1]K-std'!A24</f>
        <v>13°</v>
      </c>
      <c r="B117" s="29">
        <f t="shared" si="17"/>
        <v>49.5</v>
      </c>
      <c r="C117" s="30">
        <f>B105-B117</f>
        <v>140</v>
      </c>
      <c r="D117" s="30">
        <f t="shared" si="18"/>
        <v>7</v>
      </c>
      <c r="E117" s="31" t="str">
        <f>'[1]K-std'!C24</f>
        <v xml:space="preserve">PRATES SANTIAGO </v>
      </c>
      <c r="F117" s="31" t="str">
        <f>'[1]K-std'!D24</f>
        <v>Posadas</v>
      </c>
      <c r="G117" s="32">
        <f>'[1]K-std'!E24</f>
        <v>646</v>
      </c>
      <c r="H117" s="33">
        <f>'[1]K-std'!M24</f>
        <v>8</v>
      </c>
      <c r="I117" s="33">
        <f>'[1]K-std'!T24</f>
        <v>5</v>
      </c>
      <c r="J117" s="33">
        <f>'[1]K-std'!AA24</f>
        <v>9</v>
      </c>
      <c r="K117" s="33">
        <f>'[1]K-std'!AH24</f>
        <v>3.5</v>
      </c>
      <c r="L117" s="33">
        <f>'[1]K-std'!AO24</f>
        <v>3</v>
      </c>
      <c r="M117" s="33">
        <f>'[1]K-std'!AV24</f>
        <v>12</v>
      </c>
      <c r="N117" s="33">
        <f>'[1]K-std'!BC24</f>
        <v>4</v>
      </c>
      <c r="O117" s="33">
        <f>'[1]K-std'!BJ24</f>
        <v>5</v>
      </c>
      <c r="P117" s="33">
        <f>'[1]K-std'!BQ24</f>
        <v>0</v>
      </c>
      <c r="Q117" s="34">
        <f>'[1]K-std'!BX24</f>
        <v>0</v>
      </c>
    </row>
    <row r="118" spans="1:17" ht="19.5" thickTop="1" thickBot="1" x14ac:dyDescent="0.4">
      <c r="A118" s="53" t="str">
        <f>'[1]K-std'!A25</f>
        <v>14°</v>
      </c>
      <c r="B118" s="29">
        <f t="shared" si="17"/>
        <v>42</v>
      </c>
      <c r="C118" s="30">
        <f>B105-B118</f>
        <v>147.5</v>
      </c>
      <c r="D118" s="30">
        <f t="shared" si="18"/>
        <v>7.5</v>
      </c>
      <c r="E118" s="31" t="str">
        <f>'[1]K-std'!C25</f>
        <v>HENDGES EZEQUIEL</v>
      </c>
      <c r="F118" s="31" t="str">
        <f>'[1]K-std'!D25</f>
        <v>Pto Rico</v>
      </c>
      <c r="G118" s="32">
        <f>'[1]K-std'!E25</f>
        <v>661</v>
      </c>
      <c r="H118" s="33">
        <f>'[1]K-std'!M25</f>
        <v>14</v>
      </c>
      <c r="I118" s="33">
        <f>'[1]K-std'!T25</f>
        <v>3</v>
      </c>
      <c r="J118" s="33">
        <f>'[1]K-std'!AA25</f>
        <v>8</v>
      </c>
      <c r="K118" s="33">
        <f>'[1]K-std'!AH25</f>
        <v>0</v>
      </c>
      <c r="L118" s="33">
        <f>'[1]K-std'!AO25</f>
        <v>5</v>
      </c>
      <c r="M118" s="33">
        <f>'[1]K-std'!AV25</f>
        <v>6</v>
      </c>
      <c r="N118" s="33">
        <f>'[1]K-std'!BC25</f>
        <v>3</v>
      </c>
      <c r="O118" s="33">
        <f>'[1]K-std'!BJ25</f>
        <v>3</v>
      </c>
      <c r="P118" s="33">
        <f>'[1]K-std'!BQ25</f>
        <v>0</v>
      </c>
      <c r="Q118" s="34">
        <f>'[1]K-std'!BX25</f>
        <v>0</v>
      </c>
    </row>
    <row r="119" spans="1:17" ht="19.5" thickTop="1" thickBot="1" x14ac:dyDescent="0.4">
      <c r="A119" s="53" t="str">
        <f>'[1]K-std'!A26</f>
        <v>14°</v>
      </c>
      <c r="B119" s="29">
        <f t="shared" si="17"/>
        <v>42</v>
      </c>
      <c r="C119" s="30">
        <f>B105-B119</f>
        <v>147.5</v>
      </c>
      <c r="D119" s="30">
        <f t="shared" si="18"/>
        <v>0</v>
      </c>
      <c r="E119" s="31" t="str">
        <f>'[1]K-std'!C26</f>
        <v>BECKER CABALLERO MARTIN</v>
      </c>
      <c r="F119" s="31" t="str">
        <f>'[1]K-std'!D26</f>
        <v>Oberá</v>
      </c>
      <c r="G119" s="32">
        <f>'[1]K-std'!E26</f>
        <v>707</v>
      </c>
      <c r="H119" s="33">
        <f>'[1]K-std'!M26</f>
        <v>4</v>
      </c>
      <c r="I119" s="33">
        <f>'[1]K-std'!T26</f>
        <v>2</v>
      </c>
      <c r="J119" s="33">
        <f>'[1]K-std'!AA26</f>
        <v>3</v>
      </c>
      <c r="K119" s="33">
        <f>'[1]K-std'!AH26</f>
        <v>3</v>
      </c>
      <c r="L119" s="33">
        <f>'[1]K-std'!AO26</f>
        <v>7</v>
      </c>
      <c r="M119" s="33">
        <f>'[1]K-std'!AV26</f>
        <v>8</v>
      </c>
      <c r="N119" s="33">
        <f>'[1]K-std'!BC26</f>
        <v>12</v>
      </c>
      <c r="O119" s="33">
        <f>'[1]K-std'!BJ26</f>
        <v>3</v>
      </c>
      <c r="P119" s="33">
        <f>'[1]K-std'!BQ26</f>
        <v>0</v>
      </c>
      <c r="Q119" s="34">
        <f>'[1]K-std'!BX26</f>
        <v>0</v>
      </c>
    </row>
    <row r="120" spans="1:17" ht="19.5" thickTop="1" thickBot="1" x14ac:dyDescent="0.4">
      <c r="A120" s="53" t="str">
        <f>'[1]K-std'!A27</f>
        <v>16°</v>
      </c>
      <c r="B120" s="29">
        <f t="shared" si="17"/>
        <v>41</v>
      </c>
      <c r="C120" s="30">
        <f>B105-B120</f>
        <v>148.5</v>
      </c>
      <c r="D120" s="30">
        <f t="shared" si="18"/>
        <v>1</v>
      </c>
      <c r="E120" s="31" t="str">
        <f>'[1]K-std'!C27</f>
        <v>STOCKMANS FRANCO</v>
      </c>
      <c r="F120" s="31" t="str">
        <f>'[1]K-std'!D27</f>
        <v>Puerto Rico</v>
      </c>
      <c r="G120" s="32">
        <f>'[1]K-std'!E27</f>
        <v>677</v>
      </c>
      <c r="H120" s="33">
        <f>'[1]K-std'!M27</f>
        <v>12</v>
      </c>
      <c r="I120" s="33">
        <f>'[1]K-std'!T27</f>
        <v>3</v>
      </c>
      <c r="J120" s="33">
        <f>'[1]K-std'!AA27</f>
        <v>14</v>
      </c>
      <c r="K120" s="33">
        <f>'[1]K-std'!AH27</f>
        <v>2</v>
      </c>
      <c r="L120" s="33">
        <f>'[1]K-std'!AO27</f>
        <v>3</v>
      </c>
      <c r="M120" s="33">
        <f>'[1]K-std'!AV27</f>
        <v>2</v>
      </c>
      <c r="N120" s="33">
        <f>'[1]K-std'!BC27</f>
        <v>2</v>
      </c>
      <c r="O120" s="33">
        <f>'[1]K-std'!BJ27</f>
        <v>3</v>
      </c>
      <c r="P120" s="33">
        <f>'[1]K-std'!BQ27</f>
        <v>0</v>
      </c>
      <c r="Q120" s="34">
        <f>'[1]K-std'!BX27</f>
        <v>0</v>
      </c>
    </row>
    <row r="121" spans="1:17" ht="19.5" thickTop="1" thickBot="1" x14ac:dyDescent="0.4">
      <c r="A121" s="53" t="str">
        <f>'[1]K-std'!A28</f>
        <v>17°</v>
      </c>
      <c r="B121" s="29">
        <f t="shared" si="17"/>
        <v>37</v>
      </c>
      <c r="C121" s="30">
        <f>B105-B121</f>
        <v>152.5</v>
      </c>
      <c r="D121" s="30">
        <f t="shared" si="18"/>
        <v>4</v>
      </c>
      <c r="E121" s="31" t="str">
        <f>'[1]K-std'!C28</f>
        <v>BOSE AYRTON MAX</v>
      </c>
      <c r="F121" s="31" t="str">
        <f>'[1]K-std'!D28</f>
        <v>San Ignacio</v>
      </c>
      <c r="G121" s="32">
        <f>'[1]K-std'!E28</f>
        <v>672</v>
      </c>
      <c r="H121" s="33">
        <f>'[1]K-std'!M28</f>
        <v>12</v>
      </c>
      <c r="I121" s="33">
        <f>'[1]K-std'!T28</f>
        <v>5</v>
      </c>
      <c r="J121" s="33">
        <f>'[1]K-std'!AA28</f>
        <v>2</v>
      </c>
      <c r="K121" s="33">
        <f>'[1]K-std'!AH28</f>
        <v>2</v>
      </c>
      <c r="L121" s="33">
        <f>'[1]K-std'!AO28</f>
        <v>4</v>
      </c>
      <c r="M121" s="33">
        <f>'[1]K-std'!AV28</f>
        <v>2</v>
      </c>
      <c r="N121" s="33">
        <f>'[1]K-std'!BC28</f>
        <v>2</v>
      </c>
      <c r="O121" s="33">
        <f>'[1]K-std'!BJ28</f>
        <v>8</v>
      </c>
      <c r="P121" s="33">
        <f>'[1]K-std'!BQ28</f>
        <v>0</v>
      </c>
      <c r="Q121" s="34">
        <f>'[1]K-std'!BX28</f>
        <v>0</v>
      </c>
    </row>
    <row r="122" spans="1:17" ht="19.5" thickTop="1" thickBot="1" x14ac:dyDescent="0.4">
      <c r="A122" s="53" t="str">
        <f>'[1]K-std'!A29</f>
        <v>18°</v>
      </c>
      <c r="B122" s="29">
        <f t="shared" si="17"/>
        <v>36</v>
      </c>
      <c r="C122" s="30">
        <f>B105-B122</f>
        <v>153.5</v>
      </c>
      <c r="D122" s="30">
        <f t="shared" si="18"/>
        <v>1</v>
      </c>
      <c r="E122" s="31" t="str">
        <f>'[1]K-std'!C29</f>
        <v>SENA LUCAS</v>
      </c>
      <c r="F122" s="31" t="str">
        <f>'[1]K-std'!D29</f>
        <v>Posadas</v>
      </c>
      <c r="G122" s="32">
        <f>'[1]K-std'!E29</f>
        <v>613</v>
      </c>
      <c r="H122" s="33">
        <f>'[1]K-std'!M29</f>
        <v>6</v>
      </c>
      <c r="I122" s="33">
        <f>'[1]K-std'!T29</f>
        <v>3</v>
      </c>
      <c r="J122" s="33">
        <f>'[1]K-std'!AA29</f>
        <v>8</v>
      </c>
      <c r="K122" s="33">
        <f>'[1]K-std'!AH29</f>
        <v>5</v>
      </c>
      <c r="L122" s="33">
        <f>'[1]K-std'!AO29</f>
        <v>2</v>
      </c>
      <c r="M122" s="33">
        <f>'[1]K-std'!AV29</f>
        <v>3</v>
      </c>
      <c r="N122" s="33">
        <f>'[1]K-std'!BC29</f>
        <v>9</v>
      </c>
      <c r="O122" s="33">
        <f>'[1]K-std'!BJ29</f>
        <v>0</v>
      </c>
      <c r="P122" s="33">
        <f>'[1]K-std'!BQ29</f>
        <v>0</v>
      </c>
      <c r="Q122" s="34">
        <f>'[1]K-std'!BX29</f>
        <v>0</v>
      </c>
    </row>
    <row r="123" spans="1:17" ht="19.5" thickTop="1" thickBot="1" x14ac:dyDescent="0.4">
      <c r="A123" s="53" t="str">
        <f>'[1]K-std'!A30</f>
        <v>19°</v>
      </c>
      <c r="B123" s="29">
        <f t="shared" si="17"/>
        <v>27.5</v>
      </c>
      <c r="C123" s="30">
        <f>B105-B123</f>
        <v>162</v>
      </c>
      <c r="D123" s="30">
        <f t="shared" si="18"/>
        <v>8.5</v>
      </c>
      <c r="E123" s="31" t="str">
        <f>'[1]K-std'!C30</f>
        <v>GOMEZ CESAR ALEJANDRO</v>
      </c>
      <c r="F123" s="31" t="str">
        <f>'[1]K-std'!D30</f>
        <v>Posadas</v>
      </c>
      <c r="G123" s="32">
        <f>'[1]K-std'!E30</f>
        <v>687</v>
      </c>
      <c r="H123" s="33">
        <f>'[1]K-std'!M30</f>
        <v>0</v>
      </c>
      <c r="I123" s="33">
        <f>'[1]K-std'!T30</f>
        <v>8</v>
      </c>
      <c r="J123" s="33">
        <f>'[1]K-std'!AA30</f>
        <v>3</v>
      </c>
      <c r="K123" s="33">
        <f>'[1]K-std'!AH30</f>
        <v>4.5</v>
      </c>
      <c r="L123" s="33">
        <f>'[1]K-std'!AO30</f>
        <v>2</v>
      </c>
      <c r="M123" s="33">
        <f>'[1]K-std'!AV30</f>
        <v>2</v>
      </c>
      <c r="N123" s="33">
        <f>'[1]K-std'!BC30</f>
        <v>3</v>
      </c>
      <c r="O123" s="33">
        <f>'[1]K-std'!BJ30</f>
        <v>5</v>
      </c>
      <c r="P123" s="33">
        <f>'[1]K-std'!BQ30</f>
        <v>0</v>
      </c>
      <c r="Q123" s="34">
        <f>'[1]K-std'!BX30</f>
        <v>0</v>
      </c>
    </row>
    <row r="124" spans="1:17" ht="19.5" thickTop="1" thickBot="1" x14ac:dyDescent="0.4">
      <c r="A124" s="53" t="str">
        <f>'[1]K-std'!A31</f>
        <v>20°</v>
      </c>
      <c r="B124" s="29">
        <f t="shared" si="17"/>
        <v>24</v>
      </c>
      <c r="C124" s="30">
        <f>B105-B124</f>
        <v>165.5</v>
      </c>
      <c r="D124" s="30">
        <f t="shared" si="18"/>
        <v>3.5</v>
      </c>
      <c r="E124" s="31" t="str">
        <f>'[1]K-std'!C31</f>
        <v>RAMIREZ LUIS AUGUSTO</v>
      </c>
      <c r="F124" s="31" t="str">
        <f>'[1]K-std'!D31</f>
        <v>Pto Esperanza</v>
      </c>
      <c r="G124" s="32">
        <f>'[1]K-std'!E31</f>
        <v>618</v>
      </c>
      <c r="H124" s="33">
        <f>'[1]K-std'!M31</f>
        <v>6</v>
      </c>
      <c r="I124" s="33">
        <f>'[1]K-std'!T31</f>
        <v>0</v>
      </c>
      <c r="J124" s="33">
        <f>'[1]K-std'!AA31</f>
        <v>3</v>
      </c>
      <c r="K124" s="33">
        <f>'[1]K-std'!AH31</f>
        <v>3</v>
      </c>
      <c r="L124" s="33">
        <f>'[1]K-std'!AO31</f>
        <v>4</v>
      </c>
      <c r="M124" s="33">
        <f>'[1]K-std'!AV31</f>
        <v>3</v>
      </c>
      <c r="N124" s="33">
        <f>'[1]K-std'!BC31</f>
        <v>3</v>
      </c>
      <c r="O124" s="33">
        <f>'[1]K-std'!BJ31</f>
        <v>2</v>
      </c>
      <c r="P124" s="33">
        <f>'[1]K-std'!BQ31</f>
        <v>0</v>
      </c>
      <c r="Q124" s="34">
        <f>'[1]K-std'!BX31</f>
        <v>0</v>
      </c>
    </row>
    <row r="125" spans="1:17" ht="19.5" thickTop="1" thickBot="1" x14ac:dyDescent="0.4">
      <c r="A125" s="53" t="str">
        <f>'[1]K-std'!A32</f>
        <v>21°</v>
      </c>
      <c r="B125" s="29">
        <f t="shared" si="17"/>
        <v>22</v>
      </c>
      <c r="C125" s="30">
        <f>B105-B125</f>
        <v>167.5</v>
      </c>
      <c r="D125" s="30">
        <f t="shared" si="18"/>
        <v>2</v>
      </c>
      <c r="E125" s="31" t="str">
        <f>'[1]K-std'!C32</f>
        <v>ERRECABORDE RODRIGO</v>
      </c>
      <c r="F125" s="31" t="str">
        <f>'[1]K-std'!D32</f>
        <v>Posadas</v>
      </c>
      <c r="G125" s="32">
        <f>'[1]K-std'!E32</f>
        <v>665</v>
      </c>
      <c r="H125" s="33">
        <f>'[1]K-std'!M32</f>
        <v>0</v>
      </c>
      <c r="I125" s="33">
        <f>'[1]K-std'!T32</f>
        <v>0</v>
      </c>
      <c r="J125" s="33">
        <f>'[1]K-std'!AA32</f>
        <v>0</v>
      </c>
      <c r="K125" s="33">
        <f>'[1]K-std'!AH32</f>
        <v>0</v>
      </c>
      <c r="L125" s="33">
        <f>'[1]K-std'!AO32</f>
        <v>0</v>
      </c>
      <c r="M125" s="33">
        <f>'[1]K-std'!AV32</f>
        <v>19</v>
      </c>
      <c r="N125" s="33">
        <f>'[1]K-std'!BC32</f>
        <v>3</v>
      </c>
      <c r="O125" s="33">
        <f>'[1]K-std'!BJ32</f>
        <v>0</v>
      </c>
      <c r="P125" s="33">
        <f>'[1]K-std'!BQ32</f>
        <v>0</v>
      </c>
      <c r="Q125" s="34">
        <f>'[1]K-std'!BX32</f>
        <v>0</v>
      </c>
    </row>
    <row r="126" spans="1:17" ht="19.5" thickTop="1" thickBot="1" x14ac:dyDescent="0.4">
      <c r="A126" s="53" t="str">
        <f>'[1]K-std'!A33</f>
        <v>22°</v>
      </c>
      <c r="B126" s="29">
        <f t="shared" si="17"/>
        <v>19</v>
      </c>
      <c r="C126" s="30">
        <f>B105-B126</f>
        <v>170.5</v>
      </c>
      <c r="D126" s="30">
        <f t="shared" si="18"/>
        <v>3</v>
      </c>
      <c r="E126" s="31" t="str">
        <f>'[1]K-std'!C33</f>
        <v>PEREZ NICOLAS DANIEL</v>
      </c>
      <c r="F126" s="31" t="str">
        <f>'[1]K-std'!D33</f>
        <v>Eldorado</v>
      </c>
      <c r="G126" s="32">
        <f>'[1]K-std'!E33</f>
        <v>626</v>
      </c>
      <c r="H126" s="33">
        <f>'[1]K-std'!M33</f>
        <v>4</v>
      </c>
      <c r="I126" s="33">
        <f>'[1]K-std'!T33</f>
        <v>0</v>
      </c>
      <c r="J126" s="33">
        <f>'[1]K-std'!AA33</f>
        <v>2</v>
      </c>
      <c r="K126" s="33">
        <f>'[1]K-std'!AH33</f>
        <v>3</v>
      </c>
      <c r="L126" s="33">
        <f>'[1]K-std'!AO33</f>
        <v>2</v>
      </c>
      <c r="M126" s="33">
        <f>'[1]K-std'!AV33</f>
        <v>3</v>
      </c>
      <c r="N126" s="33">
        <f>'[1]K-std'!BC33</f>
        <v>2</v>
      </c>
      <c r="O126" s="33">
        <f>'[1]K-std'!BJ33</f>
        <v>3</v>
      </c>
      <c r="P126" s="33">
        <f>'[1]K-std'!BQ33</f>
        <v>0</v>
      </c>
      <c r="Q126" s="34">
        <f>'[1]K-std'!BX33</f>
        <v>0</v>
      </c>
    </row>
    <row r="127" spans="1:17" ht="19.5" thickTop="1" thickBot="1" x14ac:dyDescent="0.4">
      <c r="A127" s="53" t="str">
        <f>'[1]K-std'!A34</f>
        <v>23°</v>
      </c>
      <c r="B127" s="29">
        <f t="shared" si="17"/>
        <v>17.5</v>
      </c>
      <c r="C127" s="30">
        <f>B105-B127</f>
        <v>172</v>
      </c>
      <c r="D127" s="30">
        <f t="shared" si="18"/>
        <v>1.5</v>
      </c>
      <c r="E127" s="31" t="str">
        <f>'[1]K-std'!C34</f>
        <v xml:space="preserve">BENITEZ JULIO </v>
      </c>
      <c r="F127" s="31" t="str">
        <f>'[1]K-std'!D34</f>
        <v>Wanda</v>
      </c>
      <c r="G127" s="32">
        <f>'[1]K-std'!E34</f>
        <v>628</v>
      </c>
      <c r="H127" s="33">
        <f>'[1]K-std'!M34</f>
        <v>6</v>
      </c>
      <c r="I127" s="33">
        <f>'[1]K-std'!T34</f>
        <v>3</v>
      </c>
      <c r="J127" s="33">
        <f>'[1]K-std'!AA34</f>
        <v>3</v>
      </c>
      <c r="K127" s="33">
        <f>'[1]K-std'!AH34</f>
        <v>2.5</v>
      </c>
      <c r="L127" s="33">
        <f>'[1]K-std'!AO34</f>
        <v>0</v>
      </c>
      <c r="M127" s="33">
        <f>'[1]K-std'!AV34</f>
        <v>0</v>
      </c>
      <c r="N127" s="33">
        <f>'[1]K-std'!BC34</f>
        <v>0</v>
      </c>
      <c r="O127" s="33">
        <f>'[1]K-std'!BJ34</f>
        <v>3</v>
      </c>
      <c r="P127" s="33">
        <f>'[1]K-std'!BQ34</f>
        <v>0</v>
      </c>
      <c r="Q127" s="34">
        <f>'[1]K-std'!BX34</f>
        <v>0</v>
      </c>
    </row>
    <row r="128" spans="1:17" ht="19.5" thickTop="1" thickBot="1" x14ac:dyDescent="0.4">
      <c r="A128" s="53" t="str">
        <f>'[1]K-std'!A35</f>
        <v>24°</v>
      </c>
      <c r="B128" s="29">
        <f t="shared" si="17"/>
        <v>14</v>
      </c>
      <c r="C128" s="30">
        <f>B105-B128</f>
        <v>175.5</v>
      </c>
      <c r="D128" s="30">
        <f t="shared" si="18"/>
        <v>3.5</v>
      </c>
      <c r="E128" s="31" t="str">
        <f>'[1]K-std'!C35</f>
        <v>LEDESMA FERNANDO</v>
      </c>
      <c r="F128" s="31" t="str">
        <f>'[1]K-std'!D35</f>
        <v>Posadas</v>
      </c>
      <c r="G128" s="32">
        <f>'[1]K-std'!E35</f>
        <v>650</v>
      </c>
      <c r="H128" s="33">
        <f>'[1]K-std'!M35</f>
        <v>4</v>
      </c>
      <c r="I128" s="33">
        <f>'[1]K-std'!T35</f>
        <v>0</v>
      </c>
      <c r="J128" s="33">
        <f>'[1]K-std'!AA35</f>
        <v>3</v>
      </c>
      <c r="K128" s="33">
        <f>'[1]K-std'!AH35</f>
        <v>3</v>
      </c>
      <c r="L128" s="33">
        <f>'[1]K-std'!AO35</f>
        <v>0</v>
      </c>
      <c r="M128" s="33">
        <f>'[1]K-std'!AV35</f>
        <v>2</v>
      </c>
      <c r="N128" s="33">
        <f>'[1]K-std'!BC35</f>
        <v>2</v>
      </c>
      <c r="O128" s="33">
        <f>'[1]K-std'!BJ35</f>
        <v>0</v>
      </c>
      <c r="P128" s="33">
        <f>'[1]K-std'!BQ35</f>
        <v>0</v>
      </c>
      <c r="Q128" s="34">
        <f>'[1]K-std'!BX35</f>
        <v>0</v>
      </c>
    </row>
    <row r="129" spans="1:17" ht="19.5" thickTop="1" thickBot="1" x14ac:dyDescent="0.4">
      <c r="A129" s="53" t="str">
        <f>'[1]K-std'!A36</f>
        <v>24°</v>
      </c>
      <c r="B129" s="29">
        <f t="shared" si="17"/>
        <v>14</v>
      </c>
      <c r="C129" s="30">
        <f>B105-B129</f>
        <v>175.5</v>
      </c>
      <c r="D129" s="30">
        <f t="shared" si="18"/>
        <v>0</v>
      </c>
      <c r="E129" s="31" t="str">
        <f>'[1]K-std'!C36</f>
        <v>MORALES BAREIRO ALE</v>
      </c>
      <c r="F129" s="31" t="str">
        <f>'[1]K-std'!D36</f>
        <v>Posadas</v>
      </c>
      <c r="G129" s="32">
        <f>'[1]K-std'!E36</f>
        <v>637</v>
      </c>
      <c r="H129" s="33">
        <f>'[1]K-std'!M36</f>
        <v>0</v>
      </c>
      <c r="I129" s="33">
        <f>'[1]K-std'!T36</f>
        <v>0</v>
      </c>
      <c r="J129" s="33">
        <f>'[1]K-std'!AA36</f>
        <v>3</v>
      </c>
      <c r="K129" s="33">
        <f>'[1]K-std'!AH36</f>
        <v>0</v>
      </c>
      <c r="L129" s="33">
        <f>'[1]K-std'!AO36</f>
        <v>3</v>
      </c>
      <c r="M129" s="33">
        <f>'[1]K-std'!AV36</f>
        <v>3</v>
      </c>
      <c r="N129" s="33">
        <f>'[1]K-std'!BC36</f>
        <v>3</v>
      </c>
      <c r="O129" s="33">
        <f>'[1]K-std'!BJ36</f>
        <v>2</v>
      </c>
      <c r="P129" s="33">
        <f>'[1]K-std'!BQ36</f>
        <v>0</v>
      </c>
      <c r="Q129" s="34">
        <f>'[1]K-std'!BX36</f>
        <v>0</v>
      </c>
    </row>
    <row r="130" spans="1:17" ht="19.5" thickTop="1" thickBot="1" x14ac:dyDescent="0.4">
      <c r="A130" s="53" t="str">
        <f>'[1]K-std'!A37</f>
        <v>24°</v>
      </c>
      <c r="B130" s="29">
        <f t="shared" si="17"/>
        <v>14</v>
      </c>
      <c r="C130" s="30">
        <f>B105-B130</f>
        <v>175.5</v>
      </c>
      <c r="D130" s="30">
        <f t="shared" si="18"/>
        <v>0</v>
      </c>
      <c r="E130" s="31" t="str">
        <f>'[1]K-std'!C37</f>
        <v>CENTURION MAURICIO</v>
      </c>
      <c r="F130" s="31" t="str">
        <f>'[1]K-std'!D37</f>
        <v>Pto Esperanza</v>
      </c>
      <c r="G130" s="32">
        <f>'[1]K-std'!E37</f>
        <v>644</v>
      </c>
      <c r="H130" s="33">
        <f>'[1]K-std'!M37</f>
        <v>0</v>
      </c>
      <c r="I130" s="33">
        <f>'[1]K-std'!T37</f>
        <v>0</v>
      </c>
      <c r="J130" s="33">
        <f>'[1]K-std'!AA37</f>
        <v>2</v>
      </c>
      <c r="K130" s="33">
        <f>'[1]K-std'!AH37</f>
        <v>5</v>
      </c>
      <c r="L130" s="33">
        <f>'[1]K-std'!AO37</f>
        <v>0</v>
      </c>
      <c r="M130" s="33">
        <f>'[1]K-std'!AV37</f>
        <v>2</v>
      </c>
      <c r="N130" s="33">
        <f>'[1]K-std'!BC37</f>
        <v>2</v>
      </c>
      <c r="O130" s="33">
        <f>'[1]K-std'!BJ37</f>
        <v>3</v>
      </c>
      <c r="P130" s="33">
        <f>'[1]K-std'!BQ37</f>
        <v>0</v>
      </c>
      <c r="Q130" s="34">
        <f>'[1]K-std'!BX37</f>
        <v>0</v>
      </c>
    </row>
    <row r="131" spans="1:17" ht="19.5" thickTop="1" thickBot="1" x14ac:dyDescent="0.4">
      <c r="A131" s="53" t="str">
        <f>'[1]K-std'!A38</f>
        <v>27°</v>
      </c>
      <c r="B131" s="29">
        <f t="shared" si="17"/>
        <v>12</v>
      </c>
      <c r="C131" s="30">
        <f>B105-B131</f>
        <v>177.5</v>
      </c>
      <c r="D131" s="30">
        <f t="shared" si="18"/>
        <v>2</v>
      </c>
      <c r="E131" s="31" t="str">
        <f>'[1]K-std'!C38</f>
        <v>OSWALD EINAR ERNESTO</v>
      </c>
      <c r="F131" s="31" t="str">
        <f>'[1]K-std'!D38</f>
        <v>Pto Rico</v>
      </c>
      <c r="G131" s="32">
        <f>'[1]K-std'!E38</f>
        <v>666</v>
      </c>
      <c r="H131" s="33">
        <f>'[1]K-std'!M38</f>
        <v>0</v>
      </c>
      <c r="I131" s="33">
        <f>'[1]K-std'!T38</f>
        <v>0</v>
      </c>
      <c r="J131" s="33">
        <f>'[1]K-std'!AA38</f>
        <v>0</v>
      </c>
      <c r="K131" s="33">
        <f>'[1]K-std'!AH38</f>
        <v>0</v>
      </c>
      <c r="L131" s="33">
        <f>'[1]K-std'!AO38</f>
        <v>3</v>
      </c>
      <c r="M131" s="33">
        <f>'[1]K-std'!AV38</f>
        <v>3</v>
      </c>
      <c r="N131" s="33">
        <f>'[1]K-std'!BC38</f>
        <v>3</v>
      </c>
      <c r="O131" s="33">
        <f>'[1]K-std'!BJ38</f>
        <v>3</v>
      </c>
      <c r="P131" s="33">
        <f>'[1]K-std'!BQ38</f>
        <v>0</v>
      </c>
      <c r="Q131" s="34">
        <f>'[1]K-std'!BX38</f>
        <v>0</v>
      </c>
    </row>
    <row r="132" spans="1:17" ht="19.5" thickTop="1" thickBot="1" x14ac:dyDescent="0.4">
      <c r="A132" s="53" t="str">
        <f>'[1]K-std'!A39</f>
        <v>28°</v>
      </c>
      <c r="B132" s="29">
        <f t="shared" si="17"/>
        <v>11</v>
      </c>
      <c r="C132" s="30">
        <f>B105-B132</f>
        <v>178.5</v>
      </c>
      <c r="D132" s="30">
        <f t="shared" si="18"/>
        <v>1</v>
      </c>
      <c r="E132" s="31" t="str">
        <f>'[1]K-std'!C39</f>
        <v>DA ROSA FERNANDO</v>
      </c>
      <c r="F132" s="31" t="str">
        <f>'[1]K-std'!D39</f>
        <v>San Vicente</v>
      </c>
      <c r="G132" s="32">
        <f>'[1]K-std'!E39</f>
        <v>632</v>
      </c>
      <c r="H132" s="33">
        <f>'[1]K-std'!M39</f>
        <v>4</v>
      </c>
      <c r="I132" s="33">
        <f>'[1]K-std'!T39</f>
        <v>0</v>
      </c>
      <c r="J132" s="33">
        <f>'[1]K-std'!AA39</f>
        <v>0</v>
      </c>
      <c r="K132" s="33">
        <f>'[1]K-std'!AH39</f>
        <v>0</v>
      </c>
      <c r="L132" s="33">
        <f>'[1]K-std'!AO39</f>
        <v>3</v>
      </c>
      <c r="M132" s="33">
        <f>'[1]K-std'!AV39</f>
        <v>2</v>
      </c>
      <c r="N132" s="33">
        <f>'[1]K-std'!BC39</f>
        <v>2</v>
      </c>
      <c r="O132" s="33">
        <f>'[1]K-std'!BJ39</f>
        <v>0</v>
      </c>
      <c r="P132" s="33">
        <f>'[1]K-std'!BQ39</f>
        <v>0</v>
      </c>
      <c r="Q132" s="34">
        <f>'[1]K-std'!BX39</f>
        <v>0</v>
      </c>
    </row>
    <row r="133" spans="1:17" ht="19.5" thickTop="1" thickBot="1" x14ac:dyDescent="0.4">
      <c r="A133" s="53" t="str">
        <f>'[1]K-std'!A40</f>
        <v>29°</v>
      </c>
      <c r="B133" s="29">
        <f t="shared" si="17"/>
        <v>9</v>
      </c>
      <c r="C133" s="30">
        <f>B105-B133</f>
        <v>180.5</v>
      </c>
      <c r="D133" s="30">
        <f t="shared" si="18"/>
        <v>2</v>
      </c>
      <c r="E133" s="31" t="str">
        <f>'[1]K-std'!C40</f>
        <v>KNASS HECTOR ADRIAN</v>
      </c>
      <c r="F133" s="31">
        <f>'[1]K-std'!D40</f>
        <v>0</v>
      </c>
      <c r="G133" s="32">
        <f>'[1]K-std'!E40</f>
        <v>640</v>
      </c>
      <c r="H133" s="33">
        <f>'[1]K-std'!M40</f>
        <v>0</v>
      </c>
      <c r="I133" s="33">
        <f>'[1]K-std'!T40</f>
        <v>0</v>
      </c>
      <c r="J133" s="33">
        <f>'[1]K-std'!AA40</f>
        <v>0</v>
      </c>
      <c r="K133" s="33">
        <f>'[1]K-std'!AH40</f>
        <v>0</v>
      </c>
      <c r="L133" s="33">
        <f>'[1]K-std'!AO40</f>
        <v>0</v>
      </c>
      <c r="M133" s="33">
        <f>'[1]K-std'!AV40</f>
        <v>3</v>
      </c>
      <c r="N133" s="33">
        <f>'[1]K-std'!BC40</f>
        <v>3</v>
      </c>
      <c r="O133" s="33">
        <f>'[1]K-std'!BJ40</f>
        <v>3</v>
      </c>
      <c r="P133" s="33">
        <f>'[1]K-std'!BQ40</f>
        <v>0</v>
      </c>
      <c r="Q133" s="34">
        <f>'[1]K-std'!BX40</f>
        <v>0</v>
      </c>
    </row>
    <row r="134" spans="1:17" ht="19.5" thickTop="1" thickBot="1" x14ac:dyDescent="0.4">
      <c r="A134" s="53" t="str">
        <f>'[1]K-std'!A41</f>
        <v>30°</v>
      </c>
      <c r="B134" s="29">
        <f t="shared" si="17"/>
        <v>8.5</v>
      </c>
      <c r="C134" s="30">
        <f>B105-B134</f>
        <v>181</v>
      </c>
      <c r="D134" s="30">
        <f t="shared" si="18"/>
        <v>0.5</v>
      </c>
      <c r="E134" s="31" t="str">
        <f>'[1]K-std'!C41</f>
        <v>SUAREZ MONICA</v>
      </c>
      <c r="F134" s="31" t="str">
        <f>'[1]K-std'!D41</f>
        <v>Apóstoles</v>
      </c>
      <c r="G134" s="32">
        <f>'[1]K-std'!E41</f>
        <v>101</v>
      </c>
      <c r="H134" s="33">
        <f>'[1]K-std'!M41</f>
        <v>0</v>
      </c>
      <c r="I134" s="33">
        <f>'[1]K-std'!T41</f>
        <v>0</v>
      </c>
      <c r="J134" s="33">
        <f>'[1]K-std'!AA41</f>
        <v>0</v>
      </c>
      <c r="K134" s="33">
        <f>'[1]K-std'!AH41</f>
        <v>3.5</v>
      </c>
      <c r="L134" s="33">
        <f>'[1]K-std'!AO41</f>
        <v>3</v>
      </c>
      <c r="M134" s="33">
        <f>'[1]K-std'!AV41</f>
        <v>0</v>
      </c>
      <c r="N134" s="33">
        <f>'[1]K-std'!BC41</f>
        <v>2</v>
      </c>
      <c r="O134" s="33">
        <f>'[1]K-std'!BJ41</f>
        <v>0</v>
      </c>
      <c r="P134" s="33">
        <f>'[1]K-std'!BQ41</f>
        <v>0</v>
      </c>
      <c r="Q134" s="34">
        <f>'[1]K-std'!BX41</f>
        <v>0</v>
      </c>
    </row>
    <row r="135" spans="1:17" ht="19.5" thickTop="1" thickBot="1" x14ac:dyDescent="0.4">
      <c r="A135" s="53" t="str">
        <f>'[1]K-std'!A42</f>
        <v>31°</v>
      </c>
      <c r="B135" s="29">
        <f t="shared" si="17"/>
        <v>8</v>
      </c>
      <c r="C135" s="30">
        <f>B105-B135</f>
        <v>181.5</v>
      </c>
      <c r="D135" s="30">
        <f>B134-B135</f>
        <v>0.5</v>
      </c>
      <c r="E135" s="31" t="str">
        <f>'[1]K-std'!C42</f>
        <v>PONCE DE LEON LETICIA</v>
      </c>
      <c r="F135" s="31" t="str">
        <f>'[1]K-std'!D42</f>
        <v>Posadas</v>
      </c>
      <c r="G135" s="32">
        <f>'[1]K-std'!E42</f>
        <v>620</v>
      </c>
      <c r="H135" s="33">
        <f>'[1]K-std'!M42</f>
        <v>0</v>
      </c>
      <c r="I135" s="33">
        <f>'[1]K-std'!T42</f>
        <v>0</v>
      </c>
      <c r="J135" s="33">
        <f>'[1]K-std'!AA42</f>
        <v>0</v>
      </c>
      <c r="K135" s="33">
        <f>'[1]K-std'!AH42</f>
        <v>0</v>
      </c>
      <c r="L135" s="33">
        <f>'[1]K-std'!AO42</f>
        <v>2</v>
      </c>
      <c r="M135" s="33">
        <f>'[1]K-std'!AV42</f>
        <v>3</v>
      </c>
      <c r="N135" s="33">
        <f>'[1]K-std'!BC42</f>
        <v>3</v>
      </c>
      <c r="O135" s="33">
        <f>'[1]K-std'!BJ42</f>
        <v>0</v>
      </c>
      <c r="P135" s="33">
        <f>'[1]K-std'!BQ42</f>
        <v>0</v>
      </c>
      <c r="Q135" s="34">
        <f>'[1]K-std'!BX42</f>
        <v>0</v>
      </c>
    </row>
    <row r="136" spans="1:17" ht="19.5" thickTop="1" thickBot="1" x14ac:dyDescent="0.4">
      <c r="A136" s="53" t="str">
        <f>'[1]K-std'!A43</f>
        <v>31°</v>
      </c>
      <c r="B136" s="29">
        <f t="shared" si="17"/>
        <v>8</v>
      </c>
      <c r="C136" s="30">
        <f>B105-B136</f>
        <v>181.5</v>
      </c>
      <c r="D136" s="30">
        <f t="shared" si="18"/>
        <v>0</v>
      </c>
      <c r="E136" s="31" t="str">
        <f>'[1]K-std'!C43</f>
        <v>BUSTOS FACUNDO</v>
      </c>
      <c r="F136" s="31" t="str">
        <f>'[1]K-std'!D43</f>
        <v>Apóstoles</v>
      </c>
      <c r="G136" s="32">
        <f>'[1]K-std'!E43</f>
        <v>101</v>
      </c>
      <c r="H136" s="33">
        <f>'[1]K-std'!M43</f>
        <v>0</v>
      </c>
      <c r="I136" s="33">
        <f>'[1]K-std'!T43</f>
        <v>0</v>
      </c>
      <c r="J136" s="33">
        <f>'[1]K-std'!AA43</f>
        <v>0</v>
      </c>
      <c r="K136" s="33">
        <f>'[1]K-std'!AH43</f>
        <v>0</v>
      </c>
      <c r="L136" s="33">
        <f>'[1]K-std'!AO43</f>
        <v>0</v>
      </c>
      <c r="M136" s="33">
        <f>'[1]K-std'!AV43</f>
        <v>8</v>
      </c>
      <c r="N136" s="33">
        <f>'[1]K-std'!BC43</f>
        <v>0</v>
      </c>
      <c r="O136" s="33">
        <f>'[1]K-std'!BJ43</f>
        <v>0</v>
      </c>
      <c r="P136" s="33">
        <f>'[1]K-std'!BQ43</f>
        <v>0</v>
      </c>
      <c r="Q136" s="34">
        <f>'[1]K-std'!BX43</f>
        <v>0</v>
      </c>
    </row>
    <row r="137" spans="1:17" ht="19.5" thickTop="1" thickBot="1" x14ac:dyDescent="0.4">
      <c r="A137" s="53" t="str">
        <f>'[1]K-std'!A44</f>
        <v>33°</v>
      </c>
      <c r="B137" s="29">
        <f t="shared" si="17"/>
        <v>6</v>
      </c>
      <c r="C137" s="30">
        <f>B105-B137</f>
        <v>183.5</v>
      </c>
      <c r="D137" s="30">
        <f t="shared" si="18"/>
        <v>2</v>
      </c>
      <c r="E137" s="31" t="str">
        <f>'[1]K-std'!C44</f>
        <v>GRAEFF ALICIA</v>
      </c>
      <c r="F137" s="31" t="str">
        <f>'[1]K-std'!D44</f>
        <v>Eldorado</v>
      </c>
      <c r="G137" s="32">
        <f>'[1]K-std'!E44</f>
        <v>108</v>
      </c>
      <c r="H137" s="33">
        <f>'[1]K-std'!M44</f>
        <v>6</v>
      </c>
      <c r="I137" s="33">
        <f>'[1]K-std'!T44</f>
        <v>0</v>
      </c>
      <c r="J137" s="33">
        <f>'[1]K-std'!AA44</f>
        <v>0</v>
      </c>
      <c r="K137" s="33">
        <f>'[1]K-std'!AH44</f>
        <v>0</v>
      </c>
      <c r="L137" s="33">
        <f>'[1]K-std'!AO44</f>
        <v>0</v>
      </c>
      <c r="M137" s="33">
        <f>'[1]K-std'!AV44</f>
        <v>0</v>
      </c>
      <c r="N137" s="33">
        <f>'[1]K-std'!BC44</f>
        <v>0</v>
      </c>
      <c r="O137" s="33">
        <f>'[1]K-std'!BJ44</f>
        <v>0</v>
      </c>
      <c r="P137" s="33">
        <f>'[1]K-std'!BQ44</f>
        <v>0</v>
      </c>
      <c r="Q137" s="34">
        <f>'[1]K-std'!BX44</f>
        <v>0</v>
      </c>
    </row>
    <row r="138" spans="1:17" ht="19.5" thickTop="1" thickBot="1" x14ac:dyDescent="0.4">
      <c r="A138" s="53" t="str">
        <f>'[1]K-std'!A45</f>
        <v>34°</v>
      </c>
      <c r="B138" s="29">
        <f t="shared" si="17"/>
        <v>5</v>
      </c>
      <c r="C138" s="30">
        <f>B105-B138</f>
        <v>184.5</v>
      </c>
      <c r="D138" s="30">
        <f t="shared" si="18"/>
        <v>1</v>
      </c>
      <c r="E138" s="31" t="str">
        <f>'[1]K-std'!C45</f>
        <v>VILLALBA ELIAS</v>
      </c>
      <c r="F138" s="31" t="str">
        <f>'[1]K-std'!D45</f>
        <v>Posadas</v>
      </c>
      <c r="G138" s="32">
        <f>'[1]K-std'!E45</f>
        <v>643</v>
      </c>
      <c r="H138" s="33">
        <f>'[1]K-std'!M45</f>
        <v>0</v>
      </c>
      <c r="I138" s="33">
        <f>'[1]K-std'!T45</f>
        <v>0</v>
      </c>
      <c r="J138" s="33">
        <f>'[1]K-std'!AA45</f>
        <v>0</v>
      </c>
      <c r="K138" s="33">
        <f>'[1]K-std'!AH45</f>
        <v>3</v>
      </c>
      <c r="L138" s="33">
        <f>'[1]K-std'!AO45</f>
        <v>2</v>
      </c>
      <c r="M138" s="33">
        <f>'[1]K-std'!AV45</f>
        <v>0</v>
      </c>
      <c r="N138" s="33">
        <f>'[1]K-std'!BC45</f>
        <v>0</v>
      </c>
      <c r="O138" s="33">
        <f>'[1]K-std'!BJ45</f>
        <v>0</v>
      </c>
      <c r="P138" s="33">
        <f>'[1]K-std'!BQ45</f>
        <v>0</v>
      </c>
      <c r="Q138" s="34">
        <f>'[1]K-std'!BX45</f>
        <v>0</v>
      </c>
    </row>
    <row r="139" spans="1:17" ht="19.5" thickTop="1" thickBot="1" x14ac:dyDescent="0.4">
      <c r="A139" s="53" t="str">
        <f>'[1]K-std'!A46</f>
        <v>35°</v>
      </c>
      <c r="B139" s="29">
        <f t="shared" si="17"/>
        <v>4</v>
      </c>
      <c r="C139" s="30">
        <f>B105-B139</f>
        <v>185.5</v>
      </c>
      <c r="D139" s="30">
        <f t="shared" si="18"/>
        <v>1</v>
      </c>
      <c r="E139" s="31" t="str">
        <f>'[1]K-std'!C46</f>
        <v>SUAREZ NICOLAS</v>
      </c>
      <c r="F139" s="31" t="str">
        <f>'[1]K-std'!D46</f>
        <v>Posadas</v>
      </c>
      <c r="G139" s="32">
        <f>'[1]K-std'!E46</f>
        <v>622</v>
      </c>
      <c r="H139" s="33">
        <f>'[1]K-std'!M46</f>
        <v>0</v>
      </c>
      <c r="I139" s="33">
        <f>'[1]K-std'!T46</f>
        <v>0</v>
      </c>
      <c r="J139" s="33">
        <f>'[1]K-std'!AA46</f>
        <v>0</v>
      </c>
      <c r="K139" s="33">
        <f>'[1]K-std'!AH46</f>
        <v>4</v>
      </c>
      <c r="L139" s="33">
        <f>'[1]K-std'!AO46</f>
        <v>0</v>
      </c>
      <c r="M139" s="33">
        <f>'[1]K-std'!AV46</f>
        <v>0</v>
      </c>
      <c r="N139" s="33">
        <f>'[1]K-std'!BC46</f>
        <v>0</v>
      </c>
      <c r="O139" s="33">
        <f>'[1]K-std'!BJ46</f>
        <v>0</v>
      </c>
      <c r="P139" s="33">
        <f>'[1]K-std'!BQ46</f>
        <v>0</v>
      </c>
      <c r="Q139" s="34">
        <f>'[1]K-std'!BX46</f>
        <v>0</v>
      </c>
    </row>
    <row r="140" spans="1:17" ht="19.5" thickTop="1" thickBot="1" x14ac:dyDescent="0.4">
      <c r="A140" s="53" t="str">
        <f>'[1]K-std'!A47</f>
        <v>35°</v>
      </c>
      <c r="B140" s="29">
        <f t="shared" si="17"/>
        <v>4</v>
      </c>
      <c r="C140" s="30">
        <f>B105-B140</f>
        <v>185.5</v>
      </c>
      <c r="D140" s="30">
        <f>B139-B140</f>
        <v>0</v>
      </c>
      <c r="E140" s="31" t="str">
        <f>'[1]K-std'!C47</f>
        <v>FERRARI CAO LOPEZ</v>
      </c>
      <c r="F140" s="31" t="str">
        <f>'[1]K-std'!D47</f>
        <v>Oberá</v>
      </c>
      <c r="G140" s="32">
        <f>'[1]K-std'!E47</f>
        <v>629</v>
      </c>
      <c r="H140" s="33">
        <f>'[1]K-std'!M47</f>
        <v>0</v>
      </c>
      <c r="I140" s="33">
        <f>'[1]K-std'!T47</f>
        <v>2</v>
      </c>
      <c r="J140" s="33">
        <f>'[1]K-std'!AA47</f>
        <v>0</v>
      </c>
      <c r="K140" s="33">
        <f>'[1]K-std'!AH47</f>
        <v>0</v>
      </c>
      <c r="L140" s="33">
        <f>'[1]K-std'!AO47</f>
        <v>0</v>
      </c>
      <c r="M140" s="33">
        <f>'[1]K-std'!AV47</f>
        <v>0</v>
      </c>
      <c r="N140" s="33">
        <f>'[1]K-std'!BC47</f>
        <v>0</v>
      </c>
      <c r="O140" s="33">
        <f>'[1]K-std'!BJ47</f>
        <v>2</v>
      </c>
      <c r="P140" s="33">
        <f>'[1]K-std'!BQ47</f>
        <v>0</v>
      </c>
      <c r="Q140" s="34">
        <f>'[1]K-std'!BX47</f>
        <v>0</v>
      </c>
    </row>
    <row r="141" spans="1:17" ht="19.5" thickTop="1" thickBot="1" x14ac:dyDescent="0.4">
      <c r="A141" s="53" t="str">
        <f>'[1]K-std'!A48</f>
        <v>37°</v>
      </c>
      <c r="B141" s="29">
        <f t="shared" si="17"/>
        <v>3</v>
      </c>
      <c r="C141" s="30">
        <f>B105-B141</f>
        <v>186.5</v>
      </c>
      <c r="D141" s="30">
        <f t="shared" ref="D141:D150" si="19">B140-B141</f>
        <v>1</v>
      </c>
      <c r="E141" s="31" t="str">
        <f>'[1]K-std'!C48</f>
        <v>GROSSELJ ALEJANDRO</v>
      </c>
      <c r="F141" s="31" t="str">
        <f>'[1]K-std'!D48</f>
        <v>Pto Esperanza</v>
      </c>
      <c r="G141" s="32">
        <f>'[1]K-std'!E48</f>
        <v>625</v>
      </c>
      <c r="H141" s="33">
        <f>'[1]K-std'!M48</f>
        <v>0</v>
      </c>
      <c r="I141" s="33">
        <f>'[1]K-std'!T48</f>
        <v>0</v>
      </c>
      <c r="J141" s="33">
        <f>'[1]K-std'!AA48</f>
        <v>3</v>
      </c>
      <c r="K141" s="33">
        <f>'[1]K-std'!AH48</f>
        <v>0</v>
      </c>
      <c r="L141" s="33">
        <f>'[1]K-std'!AO48</f>
        <v>0</v>
      </c>
      <c r="M141" s="33">
        <f>'[1]K-std'!AV48</f>
        <v>0</v>
      </c>
      <c r="N141" s="33">
        <f>'[1]K-std'!BC48</f>
        <v>0</v>
      </c>
      <c r="O141" s="33">
        <f>'[1]K-std'!BJ48</f>
        <v>0</v>
      </c>
      <c r="P141" s="33">
        <f>'[1]K-std'!BQ48</f>
        <v>0</v>
      </c>
      <c r="Q141" s="34">
        <f>'[1]K-std'!BX48</f>
        <v>0</v>
      </c>
    </row>
    <row r="142" spans="1:17" ht="19.5" thickTop="1" thickBot="1" x14ac:dyDescent="0.4">
      <c r="A142" s="53" t="str">
        <f>'[1]K-std'!A49</f>
        <v>37°</v>
      </c>
      <c r="B142" s="29">
        <f t="shared" si="17"/>
        <v>3</v>
      </c>
      <c r="C142" s="30">
        <f>B105-B142</f>
        <v>186.5</v>
      </c>
      <c r="D142" s="30">
        <f t="shared" si="19"/>
        <v>0</v>
      </c>
      <c r="E142" s="31" t="str">
        <f>'[1]K-std'!C49</f>
        <v>ALVEZ CORREA MARTIN</v>
      </c>
      <c r="F142" s="31" t="str">
        <f>'[1]K-std'!D49</f>
        <v>Posadas</v>
      </c>
      <c r="G142" s="32">
        <f>'[1]K-std'!E49</f>
        <v>632</v>
      </c>
      <c r="H142" s="33">
        <f>'[1]K-std'!M49</f>
        <v>0</v>
      </c>
      <c r="I142" s="33">
        <f>'[1]K-std'!T49</f>
        <v>0</v>
      </c>
      <c r="J142" s="33">
        <f>'[1]K-std'!AA49</f>
        <v>0</v>
      </c>
      <c r="K142" s="33">
        <f>'[1]K-std'!AH49</f>
        <v>0</v>
      </c>
      <c r="L142" s="33">
        <f>'[1]K-std'!AO49</f>
        <v>0</v>
      </c>
      <c r="M142" s="33">
        <f>'[1]K-std'!AV49</f>
        <v>0</v>
      </c>
      <c r="N142" s="33">
        <f>'[1]K-std'!BC49</f>
        <v>3</v>
      </c>
      <c r="O142" s="33">
        <f>'[1]K-std'!BJ49</f>
        <v>0</v>
      </c>
      <c r="P142" s="33">
        <f>'[1]K-std'!BQ49</f>
        <v>0</v>
      </c>
      <c r="Q142" s="34">
        <f>'[1]K-std'!BX49</f>
        <v>0</v>
      </c>
    </row>
    <row r="143" spans="1:17" ht="19.5" thickTop="1" thickBot="1" x14ac:dyDescent="0.4">
      <c r="A143" s="53" t="str">
        <f>'[1]K-std'!A50</f>
        <v>39°</v>
      </c>
      <c r="B143" s="29">
        <f t="shared" si="17"/>
        <v>2</v>
      </c>
      <c r="C143" s="30">
        <f>B105-B143</f>
        <v>187.5</v>
      </c>
      <c r="D143" s="30">
        <f t="shared" si="19"/>
        <v>1</v>
      </c>
      <c r="E143" s="31" t="str">
        <f>'[1]K-std'!C50</f>
        <v>VARELA GUILLERMO</v>
      </c>
      <c r="F143" s="31" t="str">
        <f>'[1]K-std'!D50</f>
        <v>Posadas</v>
      </c>
      <c r="G143" s="32">
        <f>'[1]K-std'!E50</f>
        <v>633</v>
      </c>
      <c r="H143" s="33">
        <f>'[1]K-std'!M50</f>
        <v>0</v>
      </c>
      <c r="I143" s="33">
        <f>'[1]K-std'!T50</f>
        <v>0</v>
      </c>
      <c r="J143" s="33">
        <f>'[1]K-std'!AA50</f>
        <v>0</v>
      </c>
      <c r="K143" s="33">
        <f>'[1]K-std'!AH50</f>
        <v>2</v>
      </c>
      <c r="L143" s="33">
        <f>'[1]K-std'!AO50</f>
        <v>0</v>
      </c>
      <c r="M143" s="33">
        <f>'[1]K-std'!AV50</f>
        <v>0</v>
      </c>
      <c r="N143" s="33">
        <f>'[1]K-std'!BC50</f>
        <v>0</v>
      </c>
      <c r="O143" s="33">
        <f>'[1]K-std'!BJ50</f>
        <v>0</v>
      </c>
      <c r="P143" s="33">
        <f>'[1]K-std'!BQ50</f>
        <v>0</v>
      </c>
      <c r="Q143" s="34">
        <f>'[1]K-std'!BX50</f>
        <v>0</v>
      </c>
    </row>
    <row r="144" spans="1:17" ht="19.5" thickTop="1" thickBot="1" x14ac:dyDescent="0.4">
      <c r="A144" s="53" t="str">
        <f>'[1]K-std'!A51</f>
        <v>39°</v>
      </c>
      <c r="B144" s="29">
        <f t="shared" si="17"/>
        <v>2</v>
      </c>
      <c r="C144" s="30">
        <f>B105-B144</f>
        <v>187.5</v>
      </c>
      <c r="D144" s="30">
        <f t="shared" si="19"/>
        <v>0</v>
      </c>
      <c r="E144" s="31" t="str">
        <f>'[1]K-std'!C51</f>
        <v>FERNANDEZ RODRIGO</v>
      </c>
      <c r="F144" s="31" t="str">
        <f>'[1]K-std'!D51</f>
        <v>Oberá</v>
      </c>
      <c r="G144" s="32">
        <f>'[1]K-std'!E51</f>
        <v>648</v>
      </c>
      <c r="H144" s="33">
        <f>'[1]K-std'!M51</f>
        <v>0</v>
      </c>
      <c r="I144" s="33">
        <f>'[1]K-std'!T51</f>
        <v>0</v>
      </c>
      <c r="J144" s="33">
        <f>'[1]K-std'!AA51</f>
        <v>0</v>
      </c>
      <c r="K144" s="33">
        <f>'[1]K-std'!AH51</f>
        <v>0</v>
      </c>
      <c r="L144" s="33">
        <f>'[1]K-std'!AO51</f>
        <v>2</v>
      </c>
      <c r="M144" s="33">
        <f>'[1]K-std'!AV51</f>
        <v>0</v>
      </c>
      <c r="N144" s="33">
        <f>'[1]K-std'!BC51</f>
        <v>0</v>
      </c>
      <c r="O144" s="33">
        <f>'[1]K-std'!BJ51</f>
        <v>0</v>
      </c>
      <c r="P144" s="33">
        <f>'[1]K-std'!BQ51</f>
        <v>0</v>
      </c>
      <c r="Q144" s="34">
        <f>'[1]K-std'!BX51</f>
        <v>0</v>
      </c>
    </row>
    <row r="145" spans="1:17" ht="19.5" thickTop="1" thickBot="1" x14ac:dyDescent="0.4">
      <c r="A145" s="53" t="s">
        <v>24</v>
      </c>
      <c r="B145" s="29">
        <f t="shared" si="17"/>
        <v>0</v>
      </c>
      <c r="C145" s="30">
        <f>B105-B145</f>
        <v>189.5</v>
      </c>
      <c r="D145" s="30">
        <f t="shared" si="19"/>
        <v>2</v>
      </c>
      <c r="E145" s="31" t="str">
        <f>'[1]K-std'!C52</f>
        <v>FINTEN NICOLAS</v>
      </c>
      <c r="F145" s="31" t="str">
        <f>'[1]K-std'!D52</f>
        <v>Posadas</v>
      </c>
      <c r="G145" s="32">
        <f>'[1]K-std'!E52</f>
        <v>682</v>
      </c>
      <c r="H145" s="33">
        <f>'[1]K-std'!M52</f>
        <v>0</v>
      </c>
      <c r="I145" s="33">
        <f>'[1]K-std'!T52</f>
        <v>0</v>
      </c>
      <c r="J145" s="33">
        <f>'[1]K-std'!AA52</f>
        <v>0</v>
      </c>
      <c r="K145" s="33">
        <f>'[1]K-std'!AH52</f>
        <v>0</v>
      </c>
      <c r="L145" s="33">
        <f>'[1]K-std'!AO52</f>
        <v>0</v>
      </c>
      <c r="M145" s="33">
        <f>'[1]K-std'!AV52</f>
        <v>0</v>
      </c>
      <c r="N145" s="33">
        <f>'[1]K-std'!BC52</f>
        <v>0</v>
      </c>
      <c r="O145" s="33">
        <f>'[1]K-std'!BJ52</f>
        <v>0</v>
      </c>
      <c r="P145" s="33">
        <f>'[1]K-std'!BQ52</f>
        <v>0</v>
      </c>
      <c r="Q145" s="34">
        <f>'[1]K-std'!BX52</f>
        <v>0</v>
      </c>
    </row>
    <row r="146" spans="1:17" ht="19.5" thickTop="1" thickBot="1" x14ac:dyDescent="0.4">
      <c r="A146" s="53" t="s">
        <v>24</v>
      </c>
      <c r="B146" s="29">
        <f t="shared" si="17"/>
        <v>0</v>
      </c>
      <c r="C146" s="30">
        <f>B105-B146</f>
        <v>189.5</v>
      </c>
      <c r="D146" s="30">
        <f t="shared" si="19"/>
        <v>0</v>
      </c>
      <c r="E146" s="31" t="str">
        <f>'[1]K-std'!C53</f>
        <v>FINTEN JUAN</v>
      </c>
      <c r="F146" s="31" t="str">
        <f>'[1]K-std'!D53</f>
        <v>Posadas</v>
      </c>
      <c r="G146" s="32">
        <f>'[1]K-std'!E53</f>
        <v>681</v>
      </c>
      <c r="H146" s="33">
        <f>'[1]K-std'!M53</f>
        <v>0</v>
      </c>
      <c r="I146" s="33">
        <f>'[1]K-std'!T53</f>
        <v>0</v>
      </c>
      <c r="J146" s="33">
        <f>'[1]K-std'!AA53</f>
        <v>0</v>
      </c>
      <c r="K146" s="33">
        <f>'[1]K-std'!AH53</f>
        <v>0</v>
      </c>
      <c r="L146" s="33">
        <f>'[1]K-std'!AO53</f>
        <v>0</v>
      </c>
      <c r="M146" s="33">
        <f>'[1]K-std'!AV53</f>
        <v>0</v>
      </c>
      <c r="N146" s="33">
        <f>'[1]K-std'!BC53</f>
        <v>0</v>
      </c>
      <c r="O146" s="33">
        <f>'[1]K-std'!BJ53</f>
        <v>0</v>
      </c>
      <c r="P146" s="33">
        <f>'[1]K-std'!BQ53</f>
        <v>0</v>
      </c>
      <c r="Q146" s="34">
        <f>'[1]K-std'!BX53</f>
        <v>0</v>
      </c>
    </row>
    <row r="147" spans="1:17" ht="19.5" thickTop="1" thickBot="1" x14ac:dyDescent="0.4">
      <c r="A147" s="53" t="s">
        <v>24</v>
      </c>
      <c r="B147" s="29">
        <v>0</v>
      </c>
      <c r="C147" s="30">
        <f>B105-B147</f>
        <v>189.5</v>
      </c>
      <c r="D147" s="30">
        <f t="shared" si="19"/>
        <v>0</v>
      </c>
      <c r="E147" s="31" t="str">
        <f>'[1]K-std'!C54</f>
        <v>BARRIOS MAURO</v>
      </c>
      <c r="F147" s="31" t="str">
        <f>'[1]K-std'!D54</f>
        <v>Posadas</v>
      </c>
      <c r="G147" s="32">
        <f>'[1]K-std'!E54</f>
        <v>680</v>
      </c>
      <c r="H147" s="33">
        <f>'[1]K-std'!M54</f>
        <v>0</v>
      </c>
      <c r="I147" s="33">
        <f>'[1]K-std'!T54</f>
        <v>0</v>
      </c>
      <c r="J147" s="33">
        <f>'[1]K-std'!AA54</f>
        <v>0</v>
      </c>
      <c r="K147" s="33">
        <f>'[1]K-std'!AH54</f>
        <v>0</v>
      </c>
      <c r="L147" s="33">
        <f>'[1]K-std'!AO54</f>
        <v>0</v>
      </c>
      <c r="M147" s="33">
        <f>'[1]K-std'!AV54</f>
        <v>0</v>
      </c>
      <c r="N147" s="33">
        <f>'[1]K-std'!BC54</f>
        <v>0</v>
      </c>
      <c r="O147" s="33">
        <f>'[1]K-std'!BJ54</f>
        <v>0</v>
      </c>
      <c r="P147" s="33">
        <f>'[1]K-std'!BQ54</f>
        <v>0</v>
      </c>
      <c r="Q147" s="34">
        <f>'[1]K-std'!BX54</f>
        <v>0</v>
      </c>
    </row>
    <row r="148" spans="1:17" ht="19.5" thickTop="1" thickBot="1" x14ac:dyDescent="0.4">
      <c r="A148" s="53" t="s">
        <v>24</v>
      </c>
      <c r="B148" s="29">
        <f t="shared" si="17"/>
        <v>0</v>
      </c>
      <c r="C148" s="30">
        <f>B105-B148</f>
        <v>189.5</v>
      </c>
      <c r="D148" s="30">
        <f t="shared" si="19"/>
        <v>0</v>
      </c>
      <c r="E148" s="31" t="str">
        <f>'[1]K-std'!C55</f>
        <v>VILLAR CESAR</v>
      </c>
      <c r="F148" s="31" t="str">
        <f>'[1]K-std'!D55</f>
        <v>Posadas</v>
      </c>
      <c r="G148" s="32">
        <f>'[1]K-std'!E55</f>
        <v>690</v>
      </c>
      <c r="H148" s="33">
        <f>'[1]K-std'!M55</f>
        <v>0</v>
      </c>
      <c r="I148" s="33">
        <f>'[1]K-std'!T55</f>
        <v>0</v>
      </c>
      <c r="J148" s="33">
        <f>'[1]K-std'!AA55</f>
        <v>0</v>
      </c>
      <c r="K148" s="33">
        <f>'[1]K-std'!AH55</f>
        <v>0</v>
      </c>
      <c r="L148" s="33">
        <f>'[1]K-std'!AO55</f>
        <v>0</v>
      </c>
      <c r="M148" s="33">
        <f>'[1]K-std'!AV55</f>
        <v>0</v>
      </c>
      <c r="N148" s="33">
        <f>'[1]K-std'!BC55</f>
        <v>0</v>
      </c>
      <c r="O148" s="33">
        <f>'[1]K-std'!BJ55</f>
        <v>0</v>
      </c>
      <c r="P148" s="33">
        <f>'[1]K-std'!BQ55</f>
        <v>0</v>
      </c>
      <c r="Q148" s="34">
        <f>'[1]K-std'!BX55</f>
        <v>0</v>
      </c>
    </row>
    <row r="149" spans="1:17" ht="19.5" thickTop="1" thickBot="1" x14ac:dyDescent="0.4">
      <c r="A149" s="53" t="s">
        <v>24</v>
      </c>
      <c r="B149" s="29">
        <f t="shared" si="17"/>
        <v>0</v>
      </c>
      <c r="C149" s="30">
        <f>B105-B149</f>
        <v>189.5</v>
      </c>
      <c r="D149" s="30">
        <f t="shared" si="19"/>
        <v>0</v>
      </c>
      <c r="E149" s="31" t="str">
        <f>'[1]K-std'!C56</f>
        <v>QUIRELLI JUAN</v>
      </c>
      <c r="F149" s="31" t="str">
        <f>'[1]K-std'!D56</f>
        <v>Campo Grande</v>
      </c>
      <c r="G149" s="32">
        <f>'[1]K-std'!E56</f>
        <v>651</v>
      </c>
      <c r="H149" s="33">
        <f>'[1]K-std'!M56</f>
        <v>0</v>
      </c>
      <c r="I149" s="33">
        <f>'[1]K-std'!T56</f>
        <v>0</v>
      </c>
      <c r="J149" s="33">
        <f>'[1]K-std'!AA56</f>
        <v>0</v>
      </c>
      <c r="K149" s="33">
        <f>'[1]K-std'!AH56</f>
        <v>0</v>
      </c>
      <c r="L149" s="33">
        <f>'[1]K-std'!AO56</f>
        <v>0</v>
      </c>
      <c r="M149" s="33">
        <f>'[1]K-std'!AV56</f>
        <v>0</v>
      </c>
      <c r="N149" s="33">
        <f>'[1]K-std'!BC56</f>
        <v>0</v>
      </c>
      <c r="O149" s="33">
        <f>'[1]K-std'!BJ56</f>
        <v>0</v>
      </c>
      <c r="P149" s="33">
        <f>'[1]K-std'!BQ56</f>
        <v>0</v>
      </c>
      <c r="Q149" s="34">
        <f>'[1]K-std'!BX56</f>
        <v>0</v>
      </c>
    </row>
    <row r="150" spans="1:17" ht="19.5" thickTop="1" thickBot="1" x14ac:dyDescent="0.4">
      <c r="A150" s="53" t="s">
        <v>24</v>
      </c>
      <c r="B150" s="29">
        <f t="shared" si="17"/>
        <v>0</v>
      </c>
      <c r="C150" s="30">
        <f>B105-B150</f>
        <v>189.5</v>
      </c>
      <c r="D150" s="30">
        <f t="shared" si="19"/>
        <v>0</v>
      </c>
      <c r="E150" s="31" t="str">
        <f>'[1]K-std'!C57</f>
        <v>PICARSCHI GUILLERMO</v>
      </c>
      <c r="F150" s="31" t="str">
        <f>'[1]K-std'!D57</f>
        <v>Posadas</v>
      </c>
      <c r="G150" s="32">
        <f>'[1]K-std'!E57</f>
        <v>619</v>
      </c>
      <c r="H150" s="33">
        <f>'[1]K-std'!M57</f>
        <v>0</v>
      </c>
      <c r="I150" s="33">
        <f>'[1]K-std'!T57</f>
        <v>0</v>
      </c>
      <c r="J150" s="33">
        <f>'[1]K-std'!AA57</f>
        <v>0</v>
      </c>
      <c r="K150" s="33">
        <f>'[1]K-std'!AH57</f>
        <v>0</v>
      </c>
      <c r="L150" s="33">
        <f>'[1]K-std'!AO57</f>
        <v>0</v>
      </c>
      <c r="M150" s="33">
        <f>'[1]K-std'!AV57</f>
        <v>0</v>
      </c>
      <c r="N150" s="33">
        <f>'[1]K-std'!BC57</f>
        <v>0</v>
      </c>
      <c r="O150" s="33">
        <f>'[1]K-std'!BJ57</f>
        <v>0</v>
      </c>
      <c r="P150" s="33">
        <f>'[1]K-std'!BQ57</f>
        <v>0</v>
      </c>
      <c r="Q150" s="34">
        <f>'[1]K-std'!BX57</f>
        <v>0</v>
      </c>
    </row>
    <row r="151" spans="1:17" ht="19.5" thickTop="1" thickBot="1" x14ac:dyDescent="0.4">
      <c r="A151" s="53" t="s">
        <v>24</v>
      </c>
      <c r="B151" s="29">
        <f t="shared" si="17"/>
        <v>0</v>
      </c>
      <c r="C151" s="30">
        <f>B105-B151</f>
        <v>189.5</v>
      </c>
      <c r="D151" s="30">
        <f>B150-B151</f>
        <v>0</v>
      </c>
      <c r="E151" s="31" t="str">
        <f>'[1]K-std'!C58</f>
        <v>LORY MARCOS</v>
      </c>
      <c r="F151" s="31" t="str">
        <f>'[1]K-std'!D58</f>
        <v>Oberá</v>
      </c>
      <c r="G151" s="32">
        <f>'[1]K-std'!E58</f>
        <v>685</v>
      </c>
      <c r="H151" s="33">
        <f>'[1]K-std'!M58</f>
        <v>0</v>
      </c>
      <c r="I151" s="33">
        <f>'[1]K-std'!T58</f>
        <v>0</v>
      </c>
      <c r="J151" s="33">
        <f>'[1]K-std'!AA58</f>
        <v>0</v>
      </c>
      <c r="K151" s="33">
        <f>'[1]K-std'!AH58</f>
        <v>0</v>
      </c>
      <c r="L151" s="33">
        <f>'[1]K-std'!AO58</f>
        <v>0</v>
      </c>
      <c r="M151" s="33">
        <f>'[1]K-std'!AV58</f>
        <v>0</v>
      </c>
      <c r="N151" s="33">
        <f>'[1]K-std'!BC58</f>
        <v>0</v>
      </c>
      <c r="O151" s="33">
        <f>'[1]K-std'!BJ58</f>
        <v>0</v>
      </c>
      <c r="P151" s="33">
        <f>'[1]K-std'!BQ58</f>
        <v>0</v>
      </c>
      <c r="Q151" s="34">
        <f>'[1]K-std'!BX58</f>
        <v>0</v>
      </c>
    </row>
    <row r="152" spans="1:17" ht="19.5" thickTop="1" thickBot="1" x14ac:dyDescent="0.4">
      <c r="A152" s="53" t="s">
        <v>24</v>
      </c>
      <c r="B152" s="29">
        <f t="shared" si="17"/>
        <v>0</v>
      </c>
      <c r="C152" s="30">
        <f>B105-B152</f>
        <v>189.5</v>
      </c>
      <c r="D152" s="30">
        <f>B151-B152</f>
        <v>0</v>
      </c>
      <c r="E152" s="31" t="str">
        <f>'[1]K-std'!C59</f>
        <v>LOPEZ MOISES</v>
      </c>
      <c r="F152" s="31" t="str">
        <f>'[1]K-std'!D59</f>
        <v>Oberá</v>
      </c>
      <c r="G152" s="32">
        <f>'[1]K-std'!E59</f>
        <v>686</v>
      </c>
      <c r="H152" s="33">
        <f>'[1]K-std'!M59</f>
        <v>0</v>
      </c>
      <c r="I152" s="33">
        <f>'[1]K-std'!T59</f>
        <v>0</v>
      </c>
      <c r="J152" s="33">
        <f>'[1]K-std'!AA59</f>
        <v>0</v>
      </c>
      <c r="K152" s="33">
        <f>'[1]K-std'!AH59</f>
        <v>0</v>
      </c>
      <c r="L152" s="33">
        <f>'[1]K-std'!AO59</f>
        <v>0</v>
      </c>
      <c r="M152" s="33">
        <f>'[1]K-std'!AV59</f>
        <v>0</v>
      </c>
      <c r="N152" s="33">
        <f>'[1]K-std'!BC59</f>
        <v>0</v>
      </c>
      <c r="O152" s="33">
        <f>'[1]K-std'!BJ59</f>
        <v>0</v>
      </c>
      <c r="P152" s="33">
        <f>'[1]K-std'!BQ59</f>
        <v>0</v>
      </c>
      <c r="Q152" s="34">
        <f>'[1]K-std'!BX59</f>
        <v>0</v>
      </c>
    </row>
    <row r="153" spans="1:17" ht="19.5" thickTop="1" thickBot="1" x14ac:dyDescent="0.4">
      <c r="A153" s="53" t="s">
        <v>24</v>
      </c>
      <c r="B153" s="29">
        <f t="shared" si="17"/>
        <v>0</v>
      </c>
      <c r="C153" s="30">
        <f>B105-B153</f>
        <v>189.5</v>
      </c>
      <c r="D153" s="30">
        <f>B152-B153</f>
        <v>0</v>
      </c>
      <c r="E153" s="31" t="str">
        <f>'[1]K-std'!C60</f>
        <v>CAMARGO FRANCO</v>
      </c>
      <c r="F153" s="31" t="str">
        <f>'[1]K-std'!D60</f>
        <v>Oberá</v>
      </c>
      <c r="G153" s="32">
        <f>'[1]K-std'!E60</f>
        <v>630</v>
      </c>
      <c r="H153" s="33">
        <f>'[1]K-std'!M60</f>
        <v>0</v>
      </c>
      <c r="I153" s="33">
        <f>'[1]K-std'!T60</f>
        <v>0</v>
      </c>
      <c r="J153" s="33">
        <f>'[1]K-std'!AA60</f>
        <v>0</v>
      </c>
      <c r="K153" s="33">
        <f>'[1]K-std'!AH60</f>
        <v>0</v>
      </c>
      <c r="L153" s="33">
        <f>'[1]K-std'!AO60</f>
        <v>0</v>
      </c>
      <c r="M153" s="33">
        <f>'[1]K-std'!AV60</f>
        <v>0</v>
      </c>
      <c r="N153" s="33">
        <f>'[1]K-std'!BC60</f>
        <v>0</v>
      </c>
      <c r="O153" s="33">
        <f>'[1]K-std'!BJ60</f>
        <v>0</v>
      </c>
      <c r="P153" s="33">
        <f>'[1]K-std'!BQ60</f>
        <v>0</v>
      </c>
      <c r="Q153" s="34">
        <f>'[1]K-std'!BX60</f>
        <v>0</v>
      </c>
    </row>
    <row r="154" spans="1:17" ht="19.5" thickTop="1" thickBot="1" x14ac:dyDescent="0.4">
      <c r="A154" s="53" t="s">
        <v>24</v>
      </c>
      <c r="B154" s="29">
        <f t="shared" si="17"/>
        <v>0</v>
      </c>
      <c r="C154" s="30">
        <f>B105-B154</f>
        <v>189.5</v>
      </c>
      <c r="D154" s="30">
        <f>B153-B154</f>
        <v>0</v>
      </c>
      <c r="E154" s="31" t="str">
        <f>'[1]K-std'!C61</f>
        <v>KOBERNICK GABRIEL</v>
      </c>
      <c r="F154" s="31" t="str">
        <f>'[1]K-std'!D61</f>
        <v>Hipolito Irigoyen</v>
      </c>
      <c r="G154" s="32">
        <f>'[1]K-std'!E61</f>
        <v>0</v>
      </c>
      <c r="H154" s="33">
        <f>'[1]K-std'!M61</f>
        <v>0</v>
      </c>
      <c r="I154" s="33">
        <f>'[1]K-std'!T61</f>
        <v>0</v>
      </c>
      <c r="J154" s="33">
        <f>'[1]K-std'!AA61</f>
        <v>0</v>
      </c>
      <c r="K154" s="33">
        <f>'[1]K-std'!AH61</f>
        <v>0</v>
      </c>
      <c r="L154" s="33">
        <f>'[1]K-std'!AO61</f>
        <v>0</v>
      </c>
      <c r="M154" s="33">
        <f>'[1]K-std'!AV61</f>
        <v>0</v>
      </c>
      <c r="N154" s="33">
        <f>'[1]K-std'!BC61</f>
        <v>0</v>
      </c>
      <c r="O154" s="33">
        <f>'[1]K-std'!BJ61</f>
        <v>0</v>
      </c>
      <c r="P154" s="33">
        <f>'[1]K-std'!BQ61</f>
        <v>0</v>
      </c>
      <c r="Q154" s="34">
        <f>'[1]K-std'!BX61</f>
        <v>0</v>
      </c>
    </row>
    <row r="155" spans="1:17" ht="17.25" thickTop="1" thickBot="1" x14ac:dyDescent="0.35">
      <c r="A155" s="53">
        <v>49</v>
      </c>
      <c r="B155" s="36"/>
      <c r="C155" s="36"/>
      <c r="D155" s="36"/>
      <c r="E155" s="31"/>
      <c r="F155" s="31"/>
      <c r="G155" s="36"/>
      <c r="H155" s="47">
        <v>25</v>
      </c>
      <c r="I155" s="47">
        <v>21</v>
      </c>
      <c r="J155" s="47">
        <v>26</v>
      </c>
      <c r="K155" s="33">
        <f>26+25</f>
        <v>51</v>
      </c>
      <c r="L155" s="33">
        <v>26</v>
      </c>
      <c r="M155" s="33">
        <v>39</v>
      </c>
      <c r="N155" s="33">
        <v>39</v>
      </c>
      <c r="O155" s="33">
        <v>30</v>
      </c>
      <c r="P155" s="33"/>
      <c r="Q155" s="34"/>
    </row>
    <row r="156" spans="1:17" ht="15.75" thickTop="1" x14ac:dyDescent="0.25"/>
  </sheetData>
  <mergeCells count="18">
    <mergeCell ref="A70:G70"/>
    <mergeCell ref="A78:G78"/>
    <mergeCell ref="A104:G104"/>
    <mergeCell ref="A9:G9"/>
    <mergeCell ref="A1:Q1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17:G17"/>
    <mergeCell ref="A31:G31"/>
    <mergeCell ref="A58:G58"/>
  </mergeCells>
  <pageMargins left="0" right="0" top="0" bottom="0" header="0.31496062992125984" footer="0.31496062992125984"/>
  <pageSetup paperSize="9" scale="90"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progId="MSPhotoEd.3" shapeId="1057" r:id="rId4">
          <objectPr defaultSize="0" autoPict="0" r:id="rId5">
            <anchor moveWithCells="1" sizeWithCells="1">
              <from>
                <xdr:col>11</xdr:col>
                <xdr:colOff>38100</xdr:colOff>
                <xdr:row>7</xdr:row>
                <xdr:rowOff>104775</xdr:rowOff>
              </from>
              <to>
                <xdr:col>12</xdr:col>
                <xdr:colOff>266700</xdr:colOff>
                <xdr:row>8</xdr:row>
                <xdr:rowOff>190500</xdr:rowOff>
              </to>
            </anchor>
          </objectPr>
        </oleObject>
      </mc:Choice>
      <mc:Fallback>
        <oleObject progId="MSPhotoEd.3" shapeId="1057" r:id="rId4"/>
      </mc:Fallback>
    </mc:AlternateContent>
    <mc:AlternateContent xmlns:mc="http://schemas.openxmlformats.org/markup-compatibility/2006">
      <mc:Choice Requires="x14">
        <oleObject progId="Word.Picture.8" shapeId="1058" r:id="rId6">
          <objectPr defaultSize="0" autoPict="0" r:id="rId7">
            <anchor moveWithCells="1" sizeWithCells="1">
              <from>
                <xdr:col>8</xdr:col>
                <xdr:colOff>152400</xdr:colOff>
                <xdr:row>7</xdr:row>
                <xdr:rowOff>104775</xdr:rowOff>
              </from>
              <to>
                <xdr:col>10</xdr:col>
                <xdr:colOff>228600</xdr:colOff>
                <xdr:row>8</xdr:row>
                <xdr:rowOff>190500</xdr:rowOff>
              </to>
            </anchor>
          </objectPr>
        </oleObject>
      </mc:Choice>
      <mc:Fallback>
        <oleObject progId="Word.Picture.8" shapeId="1058" r:id="rId6"/>
      </mc:Fallback>
    </mc:AlternateContent>
    <mc:AlternateContent xmlns:mc="http://schemas.openxmlformats.org/markup-compatibility/2006">
      <mc:Choice Requires="x14">
        <oleObject progId="Word.Picture.8" shapeId="1059" r:id="rId8">
          <objectPr defaultSize="0" autoPict="0" r:id="rId9">
            <anchor moveWithCells="1" sizeWithCells="1">
              <from>
                <xdr:col>13</xdr:col>
                <xdr:colOff>85725</xdr:colOff>
                <xdr:row>7</xdr:row>
                <xdr:rowOff>114300</xdr:rowOff>
              </from>
              <to>
                <xdr:col>14</xdr:col>
                <xdr:colOff>142875</xdr:colOff>
                <xdr:row>8</xdr:row>
                <xdr:rowOff>161925</xdr:rowOff>
              </to>
            </anchor>
          </objectPr>
        </oleObject>
      </mc:Choice>
      <mc:Fallback>
        <oleObject progId="Word.Picture.8" shapeId="1059" r:id="rId8"/>
      </mc:Fallback>
    </mc:AlternateContent>
    <mc:AlternateContent xmlns:mc="http://schemas.openxmlformats.org/markup-compatibility/2006">
      <mc:Choice Requires="x14">
        <oleObject progId="MSPhotoEd.3" shapeId="1060" r:id="rId10">
          <objectPr defaultSize="0" autoPict="0" r:id="rId11">
            <anchor moveWithCells="1" sizeWithCells="1">
              <from>
                <xdr:col>14</xdr:col>
                <xdr:colOff>190500</xdr:colOff>
                <xdr:row>7</xdr:row>
                <xdr:rowOff>104775</xdr:rowOff>
              </from>
              <to>
                <xdr:col>16</xdr:col>
                <xdr:colOff>200025</xdr:colOff>
                <xdr:row>8</xdr:row>
                <xdr:rowOff>180975</xdr:rowOff>
              </to>
            </anchor>
          </objectPr>
        </oleObject>
      </mc:Choice>
      <mc:Fallback>
        <oleObject progId="MSPhotoEd.3" shapeId="1060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2019-07-26T14:31:52Z</cp:lastPrinted>
  <dcterms:created xsi:type="dcterms:W3CDTF">2018-03-22T18:42:33Z</dcterms:created>
  <dcterms:modified xsi:type="dcterms:W3CDTF">2019-11-12T14:28:41Z</dcterms:modified>
</cp:coreProperties>
</file>